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030" windowHeight="9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<sst xmlns="http://schemas.openxmlformats.org/spreadsheetml/2006/main" count="161" uniqueCount="81">
  <si>
    <t>п/п</t>
  </si>
  <si>
    <t xml:space="preserve"> №</t>
  </si>
  <si>
    <t>Наименование заболеваний</t>
  </si>
  <si>
    <t>прирост, снижение</t>
  </si>
  <si>
    <t>всего</t>
  </si>
  <si>
    <t xml:space="preserve">   всего</t>
  </si>
  <si>
    <t xml:space="preserve">     абс.</t>
  </si>
  <si>
    <t xml:space="preserve">   число</t>
  </si>
  <si>
    <t xml:space="preserve">  на 100</t>
  </si>
  <si>
    <t xml:space="preserve">    тыс.</t>
  </si>
  <si>
    <t>Другие сальмонеллёзные инфекции</t>
  </si>
  <si>
    <t>острый гепатит В</t>
  </si>
  <si>
    <t>острый гепатит С</t>
  </si>
  <si>
    <t>Коклюш</t>
  </si>
  <si>
    <t>Краснуха</t>
  </si>
  <si>
    <t>Менингококковая инфекция</t>
  </si>
  <si>
    <t>Геморрагические лихорадки</t>
  </si>
  <si>
    <t>Бактериальная дизентерия (шигеллёз)</t>
  </si>
  <si>
    <t>О.К.И., вызванные не установленными возбудителями</t>
  </si>
  <si>
    <t>Педикулёз</t>
  </si>
  <si>
    <t>Туберкулёз (впервые выявленный) активные формы</t>
  </si>
  <si>
    <t>в т. ч. туберкулёз органов дыхания</t>
  </si>
  <si>
    <t>из них бациллярные формы</t>
  </si>
  <si>
    <t>Грипп</t>
  </si>
  <si>
    <t>Сифилис (впервые выявленный) все формы</t>
  </si>
  <si>
    <t>-</t>
  </si>
  <si>
    <t>Острые вирусные гепатиты - всего</t>
  </si>
  <si>
    <t>из них: острый гепатит А</t>
  </si>
  <si>
    <t>Хронические вирусные гепатиты(впервые установленные)-всего</t>
  </si>
  <si>
    <t>из них:хронический вирусный гепатит В</t>
  </si>
  <si>
    <t>из них:хронический вирусный гепатит С</t>
  </si>
  <si>
    <t>из неё генерализованные формы</t>
  </si>
  <si>
    <t>из них с почечным синдромом</t>
  </si>
  <si>
    <t>Гонококковая инфекция</t>
  </si>
  <si>
    <t>0 -  17 лет</t>
  </si>
  <si>
    <t>0 -  14 лет</t>
  </si>
  <si>
    <t>(включительно)</t>
  </si>
  <si>
    <t>из общего числа зарегистрированных заболеваний у детей в возрасте:</t>
  </si>
  <si>
    <t>0 - 17 лет (включительно)</t>
  </si>
  <si>
    <t>0 - 14 лет (включительно)</t>
  </si>
  <si>
    <t>из общено числа зарегистрированных заболеваний у детей в возрасте:</t>
  </si>
  <si>
    <t>О.К.И., вызванные установленными бактериальными, вирусными возбудителями, а также пищевые токсикоинфекции установленной этиологии</t>
  </si>
  <si>
    <t>Бессимптомный инфекционный статус, вызванный вирусом иммунодефицита человека (ВИЧ)</t>
  </si>
  <si>
    <t xml:space="preserve">Острые инфекции верхних дыхательных путей множественной или неуточненной локализации </t>
  </si>
  <si>
    <t>январь</t>
  </si>
  <si>
    <t>февраль</t>
  </si>
  <si>
    <t>2 мес.</t>
  </si>
  <si>
    <t>0 - 17 лет</t>
  </si>
  <si>
    <t>0 - 14 лет</t>
  </si>
  <si>
    <t>+ 1 сл.</t>
  </si>
  <si>
    <t>=</t>
  </si>
  <si>
    <t>- 6 сл.</t>
  </si>
  <si>
    <t>- 1 сл.</t>
  </si>
  <si>
    <r>
      <t xml:space="preserve">Инфекционная заболеваемость в Костромской области за  </t>
    </r>
    <r>
      <rPr>
        <b/>
        <sz val="11"/>
        <rFont val="Arial Cyr"/>
        <family val="0"/>
      </rPr>
      <t xml:space="preserve">январь </t>
    </r>
    <r>
      <rPr>
        <b/>
        <sz val="10"/>
        <rFont val="Arial Cyr"/>
        <family val="2"/>
      </rPr>
      <t xml:space="preserve"> 2010 - 2009 гг.</t>
    </r>
  </si>
  <si>
    <t>- 16 сл.</t>
  </si>
  <si>
    <t>- 10 сл.</t>
  </si>
  <si>
    <t xml:space="preserve"> - 10 сл.</t>
  </si>
  <si>
    <t>- 1 %</t>
  </si>
  <si>
    <t>38 %</t>
  </si>
  <si>
    <t>34 %</t>
  </si>
  <si>
    <t>10 %</t>
  </si>
  <si>
    <t>16 %</t>
  </si>
  <si>
    <t>13 %</t>
  </si>
  <si>
    <t>- 3 сл.</t>
  </si>
  <si>
    <t>- 4 сл.</t>
  </si>
  <si>
    <t>61 %</t>
  </si>
  <si>
    <t>+ 5 сл.</t>
  </si>
  <si>
    <t>+ 2 сл.</t>
  </si>
  <si>
    <t>- 2 сл.</t>
  </si>
  <si>
    <t>- в 2,2 р.</t>
  </si>
  <si>
    <t>- в 2,7 р.</t>
  </si>
  <si>
    <t>- в 2,6 р.</t>
  </si>
  <si>
    <t>- в 4,1 р.</t>
  </si>
  <si>
    <t>- 49 %</t>
  </si>
  <si>
    <t>- 5 сл.</t>
  </si>
  <si>
    <t>53 %</t>
  </si>
  <si>
    <t>42 %</t>
  </si>
  <si>
    <t>35 %</t>
  </si>
  <si>
    <t>+ 190 сл.</t>
  </si>
  <si>
    <t>+ 100 сл.</t>
  </si>
  <si>
    <t>+ 97 сл.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</si>
</sst>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 indent="2"/>
    </xf>
    <xf numFmtId="0" fontId="6" fillId="0" borderId="18" xfId="0" applyFont="1" applyFill="1" applyBorder="1" applyAlignment="1">
      <alignment horizontal="left" vertical="top" wrapText="1" indent="2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A16">
      <selection activeCell="B13" sqref="B13"/>
    </sheetView>
  </sheetViews>
  <sheetFormatPr defaultColWidth="9.00390625" defaultRowHeight="12.75"/>
  <cols>
    <col min="1" max="1" width="2.75390625" style="27" customWidth="1"/>
    <col min="2" max="2" width="26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00390625" style="0" customWidth="1"/>
    <col min="7" max="7" width="8.375" style="0" customWidth="1"/>
    <col min="8" max="8" width="8.00390625" style="0" customWidth="1"/>
    <col min="9" max="9" width="7.375" style="0" customWidth="1"/>
    <col min="10" max="10" width="7.625" style="0" customWidth="1"/>
    <col min="11" max="14" width="7.25390625" style="0" customWidth="1"/>
    <col min="15" max="15" width="9.25390625" style="0" customWidth="1"/>
    <col min="16" max="16" width="8.00390625" style="0" customWidth="1"/>
    <col min="17" max="17" width="8.25390625" style="0" customWidth="1"/>
    <col min="18" max="18" width="1.75390625" style="0" customWidth="1"/>
    <col min="19" max="19" width="0.875" style="0" customWidth="1"/>
  </cols>
  <sheetData>
    <row r="1" spans="1:16" ht="14.25" customHeight="1">
      <c r="A1" s="37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0.75" customHeight="1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12.75">
      <c r="A3" s="24"/>
      <c r="B3" s="5"/>
      <c r="C3" s="39">
        <v>2010</v>
      </c>
      <c r="D3" s="40"/>
      <c r="E3" s="40"/>
      <c r="F3" s="40"/>
      <c r="G3" s="40"/>
      <c r="H3" s="40"/>
      <c r="I3" s="39">
        <v>2009</v>
      </c>
      <c r="J3" s="40"/>
      <c r="K3" s="40"/>
      <c r="L3" s="40"/>
      <c r="M3" s="40"/>
      <c r="N3" s="40"/>
      <c r="O3" s="46" t="s">
        <v>3</v>
      </c>
      <c r="P3" s="47"/>
      <c r="Q3" s="47"/>
      <c r="R3" s="14"/>
    </row>
    <row r="4" spans="1:17" ht="24" customHeight="1">
      <c r="A4" s="25"/>
      <c r="B4" s="6"/>
      <c r="C4" s="8"/>
      <c r="D4" s="9"/>
      <c r="E4" s="43" t="s">
        <v>40</v>
      </c>
      <c r="F4" s="44"/>
      <c r="G4" s="44"/>
      <c r="H4" s="45"/>
      <c r="I4" s="8"/>
      <c r="J4" s="9"/>
      <c r="K4" s="43" t="s">
        <v>40</v>
      </c>
      <c r="L4" s="44"/>
      <c r="M4" s="44"/>
      <c r="N4" s="45"/>
      <c r="O4" s="16"/>
      <c r="P4" s="48" t="s">
        <v>37</v>
      </c>
      <c r="Q4" s="48"/>
    </row>
    <row r="5" spans="1:17" ht="12.75">
      <c r="A5" s="26" t="s">
        <v>1</v>
      </c>
      <c r="B5" s="2" t="s">
        <v>2</v>
      </c>
      <c r="C5" s="41" t="s">
        <v>4</v>
      </c>
      <c r="D5" s="42"/>
      <c r="E5" s="35" t="s">
        <v>34</v>
      </c>
      <c r="F5" s="36"/>
      <c r="G5" s="35" t="s">
        <v>35</v>
      </c>
      <c r="H5" s="36"/>
      <c r="I5" s="41" t="s">
        <v>4</v>
      </c>
      <c r="J5" s="42"/>
      <c r="K5" s="35" t="s">
        <v>34</v>
      </c>
      <c r="L5" s="36"/>
      <c r="M5" s="35" t="s">
        <v>35</v>
      </c>
      <c r="N5" s="36"/>
      <c r="O5" s="17" t="s">
        <v>5</v>
      </c>
      <c r="P5" s="48"/>
      <c r="Q5" s="48"/>
    </row>
    <row r="6" spans="1:17" ht="12.75">
      <c r="A6" s="25" t="s">
        <v>0</v>
      </c>
      <c r="B6" s="2"/>
      <c r="C6" s="3"/>
      <c r="D6" s="4"/>
      <c r="E6" s="33" t="s">
        <v>36</v>
      </c>
      <c r="F6" s="34"/>
      <c r="G6" s="33" t="s">
        <v>36</v>
      </c>
      <c r="H6" s="34"/>
      <c r="I6" s="3"/>
      <c r="J6" s="4"/>
      <c r="K6" s="33" t="s">
        <v>36</v>
      </c>
      <c r="L6" s="34"/>
      <c r="M6" s="33" t="s">
        <v>36</v>
      </c>
      <c r="N6" s="34"/>
      <c r="O6" s="17"/>
      <c r="P6" s="49" t="s">
        <v>38</v>
      </c>
      <c r="Q6" s="49" t="s">
        <v>39</v>
      </c>
    </row>
    <row r="7" spans="1:17" ht="12.75">
      <c r="A7" s="25"/>
      <c r="B7" s="6"/>
      <c r="C7" s="5" t="s">
        <v>6</v>
      </c>
      <c r="D7" s="5" t="s">
        <v>8</v>
      </c>
      <c r="E7" s="5" t="s">
        <v>6</v>
      </c>
      <c r="F7" s="5" t="s">
        <v>8</v>
      </c>
      <c r="G7" s="5" t="s">
        <v>6</v>
      </c>
      <c r="H7" s="5" t="s">
        <v>8</v>
      </c>
      <c r="I7" s="5" t="s">
        <v>6</v>
      </c>
      <c r="J7" s="5" t="s">
        <v>8</v>
      </c>
      <c r="K7" s="5" t="s">
        <v>6</v>
      </c>
      <c r="L7" s="5" t="s">
        <v>8</v>
      </c>
      <c r="M7" s="5" t="s">
        <v>6</v>
      </c>
      <c r="N7" s="5" t="s">
        <v>8</v>
      </c>
      <c r="O7" s="17"/>
      <c r="P7" s="49"/>
      <c r="Q7" s="49"/>
    </row>
    <row r="8" spans="1:17" ht="12.75">
      <c r="A8" s="22"/>
      <c r="B8" s="7"/>
      <c r="C8" s="7" t="s">
        <v>7</v>
      </c>
      <c r="D8" s="7" t="s">
        <v>9</v>
      </c>
      <c r="E8" s="7" t="s">
        <v>7</v>
      </c>
      <c r="F8" s="7" t="s">
        <v>9</v>
      </c>
      <c r="G8" s="7" t="s">
        <v>7</v>
      </c>
      <c r="H8" s="7" t="s">
        <v>9</v>
      </c>
      <c r="I8" s="7" t="s">
        <v>7</v>
      </c>
      <c r="J8" s="7" t="s">
        <v>9</v>
      </c>
      <c r="K8" s="7" t="s">
        <v>7</v>
      </c>
      <c r="L8" s="7" t="s">
        <v>9</v>
      </c>
      <c r="M8" s="7" t="s">
        <v>7</v>
      </c>
      <c r="N8" s="7" t="s">
        <v>9</v>
      </c>
      <c r="O8" s="18"/>
      <c r="P8" s="49"/>
      <c r="Q8" s="49"/>
    </row>
    <row r="9" spans="1:17" ht="12.75">
      <c r="A9" s="21">
        <v>1</v>
      </c>
      <c r="B9" s="11" t="s">
        <v>10</v>
      </c>
      <c r="C9" s="13">
        <v>3</v>
      </c>
      <c r="D9" s="12">
        <f aca="true" t="shared" si="0" ref="D9:D34">C9*100/692.315</f>
        <v>0.4333287593075406</v>
      </c>
      <c r="E9" s="13">
        <v>3</v>
      </c>
      <c r="F9" s="12">
        <f aca="true" t="shared" si="1" ref="F9:F34">E9*100/120.638</f>
        <v>2.486778626966627</v>
      </c>
      <c r="G9" s="13">
        <v>3</v>
      </c>
      <c r="H9" s="12">
        <f aca="true" t="shared" si="2" ref="H9:H34">G9*100/97.495</f>
        <v>3.077080875942356</v>
      </c>
      <c r="I9" s="13">
        <v>9</v>
      </c>
      <c r="J9" s="12">
        <f>I9*100/697.043</f>
        <v>1.2911685505772241</v>
      </c>
      <c r="K9" s="13">
        <v>3</v>
      </c>
      <c r="L9" s="12">
        <f>K9*100/123.058</f>
        <v>2.437874823254075</v>
      </c>
      <c r="M9" s="13">
        <v>3</v>
      </c>
      <c r="N9" s="12">
        <f>M9*100/96.45</f>
        <v>3.1104199066874028</v>
      </c>
      <c r="O9" s="32" t="s">
        <v>51</v>
      </c>
      <c r="P9" s="32" t="s">
        <v>50</v>
      </c>
      <c r="Q9" s="32" t="s">
        <v>50</v>
      </c>
    </row>
    <row r="10" spans="1:17" ht="12.75" customHeight="1">
      <c r="A10" s="21">
        <v>2</v>
      </c>
      <c r="B10" s="11" t="s">
        <v>17</v>
      </c>
      <c r="C10" s="13">
        <v>1</v>
      </c>
      <c r="D10" s="12">
        <f t="shared" si="0"/>
        <v>0.1444429197691802</v>
      </c>
      <c r="E10" s="13">
        <v>1</v>
      </c>
      <c r="F10" s="12">
        <f t="shared" si="1"/>
        <v>0.8289262089888758</v>
      </c>
      <c r="G10" s="13">
        <v>1</v>
      </c>
      <c r="H10" s="12">
        <f t="shared" si="2"/>
        <v>1.0256936253141187</v>
      </c>
      <c r="I10" s="13">
        <v>17</v>
      </c>
      <c r="J10" s="12">
        <f>I10*100/697.043</f>
        <v>2.43887392886809</v>
      </c>
      <c r="K10" s="13">
        <v>11</v>
      </c>
      <c r="L10" s="12">
        <f>K10*100/123.058</f>
        <v>8.93887435193161</v>
      </c>
      <c r="M10" s="13">
        <v>11</v>
      </c>
      <c r="N10" s="12">
        <f>M10*100/96.45</f>
        <v>11.404872991187144</v>
      </c>
      <c r="O10" s="32" t="s">
        <v>54</v>
      </c>
      <c r="P10" s="32" t="s">
        <v>55</v>
      </c>
      <c r="Q10" s="32" t="s">
        <v>56</v>
      </c>
    </row>
    <row r="11" spans="1:17" ht="56.25">
      <c r="A11" s="21">
        <v>3</v>
      </c>
      <c r="B11" s="11" t="s">
        <v>41</v>
      </c>
      <c r="C11" s="13">
        <v>52</v>
      </c>
      <c r="D11" s="12">
        <f t="shared" si="0"/>
        <v>7.51103182799737</v>
      </c>
      <c r="E11" s="13">
        <v>23</v>
      </c>
      <c r="F11" s="12">
        <f t="shared" si="1"/>
        <v>19.065302806744143</v>
      </c>
      <c r="G11" s="13">
        <v>23</v>
      </c>
      <c r="H11" s="12">
        <f t="shared" si="2"/>
        <v>23.59095338222473</v>
      </c>
      <c r="I11" s="13">
        <v>53</v>
      </c>
      <c r="J11" s="12">
        <f>I11*100/697.043</f>
        <v>7.603548131176987</v>
      </c>
      <c r="K11" s="13">
        <v>17</v>
      </c>
      <c r="L11" s="12">
        <f>K11*100/123.058</f>
        <v>13.814623998439759</v>
      </c>
      <c r="M11" s="13">
        <v>17</v>
      </c>
      <c r="N11" s="12">
        <f>M11*100/96.45</f>
        <v>17.62571280456195</v>
      </c>
      <c r="O11" s="32" t="s">
        <v>57</v>
      </c>
      <c r="P11" s="32" t="s">
        <v>58</v>
      </c>
      <c r="Q11" s="32" t="s">
        <v>59</v>
      </c>
    </row>
    <row r="12" spans="1:17" ht="22.5">
      <c r="A12" s="21">
        <v>4</v>
      </c>
      <c r="B12" s="10" t="s">
        <v>18</v>
      </c>
      <c r="C12" s="13">
        <v>206</v>
      </c>
      <c r="D12" s="12">
        <f t="shared" si="0"/>
        <v>29.75524147245112</v>
      </c>
      <c r="E12" s="13">
        <v>141</v>
      </c>
      <c r="F12" s="12">
        <f t="shared" si="1"/>
        <v>116.87859546743148</v>
      </c>
      <c r="G12" s="13">
        <v>136</v>
      </c>
      <c r="H12" s="12">
        <f t="shared" si="2"/>
        <v>139.49433304272014</v>
      </c>
      <c r="I12" s="13">
        <v>188</v>
      </c>
      <c r="J12" s="12">
        <f>I12*100/697.043</f>
        <v>26.971076389835346</v>
      </c>
      <c r="K12" s="13">
        <v>124</v>
      </c>
      <c r="L12" s="12">
        <f>K12*100/123.058</f>
        <v>100.76549269450177</v>
      </c>
      <c r="M12" s="13">
        <v>119</v>
      </c>
      <c r="N12" s="12">
        <f>M12*100/96.45</f>
        <v>123.37998963193364</v>
      </c>
      <c r="O12" s="32" t="s">
        <v>60</v>
      </c>
      <c r="P12" s="32" t="s">
        <v>61</v>
      </c>
      <c r="Q12" s="32" t="s">
        <v>62</v>
      </c>
    </row>
    <row r="13" spans="1:17" ht="12.75">
      <c r="A13" s="21">
        <v>5</v>
      </c>
      <c r="B13" s="11" t="s">
        <v>26</v>
      </c>
      <c r="C13" s="13">
        <v>7</v>
      </c>
      <c r="D13" s="12">
        <f t="shared" si="0"/>
        <v>1.0111004383842614</v>
      </c>
      <c r="E13" s="13">
        <v>0</v>
      </c>
      <c r="F13" s="12">
        <f t="shared" si="1"/>
        <v>0</v>
      </c>
      <c r="G13" s="13">
        <v>0</v>
      </c>
      <c r="H13" s="12">
        <f t="shared" si="2"/>
        <v>0</v>
      </c>
      <c r="I13" s="13">
        <v>10</v>
      </c>
      <c r="J13" s="12">
        <f aca="true" t="shared" si="3" ref="J13:J34">I13*100/697.043</f>
        <v>1.4346317228635823</v>
      </c>
      <c r="K13" s="13">
        <v>0</v>
      </c>
      <c r="L13" s="12">
        <f aca="true" t="shared" si="4" ref="L13:L34">K13*100/123.058</f>
        <v>0</v>
      </c>
      <c r="M13" s="13">
        <v>0</v>
      </c>
      <c r="N13" s="12">
        <f aca="true" t="shared" si="5" ref="N13:N34">M13*100/96.45</f>
        <v>0</v>
      </c>
      <c r="O13" s="32" t="s">
        <v>63</v>
      </c>
      <c r="P13" s="32" t="s">
        <v>25</v>
      </c>
      <c r="Q13" s="32" t="s">
        <v>25</v>
      </c>
    </row>
    <row r="14" spans="1:17" ht="12.75">
      <c r="A14" s="21">
        <v>6</v>
      </c>
      <c r="B14" s="19" t="s">
        <v>27</v>
      </c>
      <c r="C14" s="13">
        <v>4</v>
      </c>
      <c r="D14" s="12">
        <f t="shared" si="0"/>
        <v>0.5777716790767208</v>
      </c>
      <c r="E14" s="13">
        <v>0</v>
      </c>
      <c r="F14" s="12">
        <f t="shared" si="1"/>
        <v>0</v>
      </c>
      <c r="G14" s="13">
        <v>0</v>
      </c>
      <c r="H14" s="12">
        <f t="shared" si="2"/>
        <v>0</v>
      </c>
      <c r="I14" s="13">
        <v>3</v>
      </c>
      <c r="J14" s="12">
        <f t="shared" si="3"/>
        <v>0.4303895168590747</v>
      </c>
      <c r="K14" s="13">
        <v>0</v>
      </c>
      <c r="L14" s="12">
        <f t="shared" si="4"/>
        <v>0</v>
      </c>
      <c r="M14" s="13">
        <v>0</v>
      </c>
      <c r="N14" s="12">
        <f t="shared" si="5"/>
        <v>0</v>
      </c>
      <c r="O14" s="32" t="s">
        <v>49</v>
      </c>
      <c r="P14" s="32" t="s">
        <v>25</v>
      </c>
      <c r="Q14" s="32" t="s">
        <v>25</v>
      </c>
    </row>
    <row r="15" spans="1:17" ht="12.75">
      <c r="A15" s="21">
        <v>7</v>
      </c>
      <c r="B15" s="19" t="s">
        <v>11</v>
      </c>
      <c r="C15" s="13">
        <v>3</v>
      </c>
      <c r="D15" s="12">
        <f t="shared" si="0"/>
        <v>0.4333287593075406</v>
      </c>
      <c r="E15" s="13">
        <v>0</v>
      </c>
      <c r="F15" s="12">
        <f t="shared" si="1"/>
        <v>0</v>
      </c>
      <c r="G15" s="13">
        <v>0</v>
      </c>
      <c r="H15" s="12">
        <f t="shared" si="2"/>
        <v>0</v>
      </c>
      <c r="I15" s="13">
        <v>3</v>
      </c>
      <c r="J15" s="12">
        <f t="shared" si="3"/>
        <v>0.4303895168590747</v>
      </c>
      <c r="K15" s="13">
        <v>0</v>
      </c>
      <c r="L15" s="12">
        <f t="shared" si="4"/>
        <v>0</v>
      </c>
      <c r="M15" s="13">
        <v>0</v>
      </c>
      <c r="N15" s="12">
        <f t="shared" si="5"/>
        <v>0</v>
      </c>
      <c r="O15" s="32" t="s">
        <v>50</v>
      </c>
      <c r="P15" s="32" t="s">
        <v>25</v>
      </c>
      <c r="Q15" s="32" t="s">
        <v>25</v>
      </c>
    </row>
    <row r="16" spans="1:17" ht="12.75">
      <c r="A16" s="21">
        <v>8</v>
      </c>
      <c r="B16" s="19" t="s">
        <v>12</v>
      </c>
      <c r="C16" s="13">
        <v>0</v>
      </c>
      <c r="D16" s="12">
        <f t="shared" si="0"/>
        <v>0</v>
      </c>
      <c r="E16" s="13">
        <v>0</v>
      </c>
      <c r="F16" s="12">
        <f t="shared" si="1"/>
        <v>0</v>
      </c>
      <c r="G16" s="13">
        <v>0</v>
      </c>
      <c r="H16" s="12">
        <f t="shared" si="2"/>
        <v>0</v>
      </c>
      <c r="I16" s="13">
        <v>4</v>
      </c>
      <c r="J16" s="12">
        <f t="shared" si="3"/>
        <v>0.573852689145433</v>
      </c>
      <c r="K16" s="13">
        <v>0</v>
      </c>
      <c r="L16" s="12">
        <f t="shared" si="4"/>
        <v>0</v>
      </c>
      <c r="M16" s="13">
        <v>0</v>
      </c>
      <c r="N16" s="12">
        <f t="shared" si="5"/>
        <v>0</v>
      </c>
      <c r="O16" s="32" t="s">
        <v>64</v>
      </c>
      <c r="P16" s="32" t="s">
        <v>25</v>
      </c>
      <c r="Q16" s="32" t="s">
        <v>25</v>
      </c>
    </row>
    <row r="17" spans="1:17" ht="22.5" customHeight="1">
      <c r="A17" s="21">
        <v>9</v>
      </c>
      <c r="B17" s="15" t="s">
        <v>28</v>
      </c>
      <c r="C17" s="13">
        <v>16</v>
      </c>
      <c r="D17" s="12">
        <f t="shared" si="0"/>
        <v>2.311086716306883</v>
      </c>
      <c r="E17" s="13">
        <v>0</v>
      </c>
      <c r="F17" s="12">
        <f t="shared" si="1"/>
        <v>0</v>
      </c>
      <c r="G17" s="13">
        <v>0</v>
      </c>
      <c r="H17" s="12">
        <f t="shared" si="2"/>
        <v>0</v>
      </c>
      <c r="I17" s="28">
        <v>10</v>
      </c>
      <c r="J17" s="29">
        <f t="shared" si="3"/>
        <v>1.4346317228635823</v>
      </c>
      <c r="K17" s="28">
        <v>0</v>
      </c>
      <c r="L17" s="29">
        <f t="shared" si="4"/>
        <v>0</v>
      </c>
      <c r="M17" s="28">
        <v>0</v>
      </c>
      <c r="N17" s="29">
        <f t="shared" si="5"/>
        <v>0</v>
      </c>
      <c r="O17" s="32" t="s">
        <v>65</v>
      </c>
      <c r="P17" s="32" t="s">
        <v>25</v>
      </c>
      <c r="Q17" s="32" t="s">
        <v>25</v>
      </c>
    </row>
    <row r="18" spans="1:17" ht="22.5">
      <c r="A18" s="21">
        <v>10</v>
      </c>
      <c r="B18" s="20" t="s">
        <v>29</v>
      </c>
      <c r="C18" s="13">
        <v>6</v>
      </c>
      <c r="D18" s="12">
        <f t="shared" si="0"/>
        <v>0.8666575186150812</v>
      </c>
      <c r="E18" s="13">
        <v>0</v>
      </c>
      <c r="F18" s="12">
        <f t="shared" si="1"/>
        <v>0</v>
      </c>
      <c r="G18" s="13">
        <v>0</v>
      </c>
      <c r="H18" s="12">
        <f t="shared" si="2"/>
        <v>0</v>
      </c>
      <c r="I18" s="28">
        <v>1</v>
      </c>
      <c r="J18" s="29">
        <f t="shared" si="3"/>
        <v>0.14346317228635824</v>
      </c>
      <c r="K18" s="28">
        <v>0</v>
      </c>
      <c r="L18" s="29">
        <f t="shared" si="4"/>
        <v>0</v>
      </c>
      <c r="M18" s="28">
        <v>0</v>
      </c>
      <c r="N18" s="29">
        <f t="shared" si="5"/>
        <v>0</v>
      </c>
      <c r="O18" s="32" t="s">
        <v>66</v>
      </c>
      <c r="P18" s="32" t="s">
        <v>25</v>
      </c>
      <c r="Q18" s="32" t="s">
        <v>25</v>
      </c>
    </row>
    <row r="19" spans="1:17" ht="22.5">
      <c r="A19" s="21">
        <v>11</v>
      </c>
      <c r="B19" s="20" t="s">
        <v>30</v>
      </c>
      <c r="C19" s="13">
        <v>10</v>
      </c>
      <c r="D19" s="12">
        <f t="shared" si="0"/>
        <v>1.444429197691802</v>
      </c>
      <c r="E19" s="13">
        <v>0</v>
      </c>
      <c r="F19" s="12">
        <f t="shared" si="1"/>
        <v>0</v>
      </c>
      <c r="G19" s="13">
        <v>0</v>
      </c>
      <c r="H19" s="12">
        <f t="shared" si="2"/>
        <v>0</v>
      </c>
      <c r="I19" s="28">
        <v>9</v>
      </c>
      <c r="J19" s="29">
        <f t="shared" si="3"/>
        <v>1.2911685505772241</v>
      </c>
      <c r="K19" s="28">
        <v>0</v>
      </c>
      <c r="L19" s="29">
        <f t="shared" si="4"/>
        <v>0</v>
      </c>
      <c r="M19" s="28">
        <v>0</v>
      </c>
      <c r="N19" s="29">
        <f t="shared" si="5"/>
        <v>0</v>
      </c>
      <c r="O19" s="32" t="s">
        <v>49</v>
      </c>
      <c r="P19" s="32" t="s">
        <v>25</v>
      </c>
      <c r="Q19" s="32" t="s">
        <v>25</v>
      </c>
    </row>
    <row r="20" spans="1:17" ht="12.75">
      <c r="A20" s="21">
        <v>12</v>
      </c>
      <c r="B20" s="11" t="s">
        <v>13</v>
      </c>
      <c r="C20" s="13">
        <v>2</v>
      </c>
      <c r="D20" s="12">
        <f t="shared" si="0"/>
        <v>0.2888858395383604</v>
      </c>
      <c r="E20" s="13">
        <v>2</v>
      </c>
      <c r="F20" s="12">
        <f t="shared" si="1"/>
        <v>1.6578524179777516</v>
      </c>
      <c r="G20" s="13">
        <v>2</v>
      </c>
      <c r="H20" s="12">
        <f t="shared" si="2"/>
        <v>2.0513872506282373</v>
      </c>
      <c r="I20" s="13">
        <v>3</v>
      </c>
      <c r="J20" s="12">
        <f t="shared" si="3"/>
        <v>0.4303895168590747</v>
      </c>
      <c r="K20" s="13">
        <v>3</v>
      </c>
      <c r="L20" s="12">
        <f t="shared" si="4"/>
        <v>2.437874823254075</v>
      </c>
      <c r="M20" s="13">
        <v>2</v>
      </c>
      <c r="N20" s="12">
        <f t="shared" si="5"/>
        <v>2.0736132711249353</v>
      </c>
      <c r="O20" s="32" t="s">
        <v>52</v>
      </c>
      <c r="P20" s="32" t="s">
        <v>52</v>
      </c>
      <c r="Q20" s="32" t="s">
        <v>50</v>
      </c>
    </row>
    <row r="21" spans="1:17" ht="12.75">
      <c r="A21" s="21">
        <v>13</v>
      </c>
      <c r="B21" s="11" t="s">
        <v>14</v>
      </c>
      <c r="C21" s="13">
        <v>1</v>
      </c>
      <c r="D21" s="12">
        <f t="shared" si="0"/>
        <v>0.1444429197691802</v>
      </c>
      <c r="E21" s="13">
        <v>0</v>
      </c>
      <c r="F21" s="12">
        <f t="shared" si="1"/>
        <v>0</v>
      </c>
      <c r="G21" s="13">
        <v>0</v>
      </c>
      <c r="H21" s="12">
        <f t="shared" si="2"/>
        <v>0</v>
      </c>
      <c r="I21" s="13">
        <v>0</v>
      </c>
      <c r="J21" s="12">
        <f t="shared" si="3"/>
        <v>0</v>
      </c>
      <c r="K21" s="13">
        <v>0</v>
      </c>
      <c r="L21" s="12">
        <f t="shared" si="4"/>
        <v>0</v>
      </c>
      <c r="M21" s="13">
        <v>0</v>
      </c>
      <c r="N21" s="12">
        <f t="shared" si="5"/>
        <v>0</v>
      </c>
      <c r="O21" s="32" t="s">
        <v>49</v>
      </c>
      <c r="P21" s="32" t="s">
        <v>25</v>
      </c>
      <c r="Q21" s="32" t="s">
        <v>25</v>
      </c>
    </row>
    <row r="22" spans="1:17" ht="12.75">
      <c r="A22" s="21">
        <v>14</v>
      </c>
      <c r="B22" s="11" t="s">
        <v>15</v>
      </c>
      <c r="C22" s="13">
        <v>2</v>
      </c>
      <c r="D22" s="12">
        <f t="shared" si="0"/>
        <v>0.2888858395383604</v>
      </c>
      <c r="E22" s="13">
        <v>2</v>
      </c>
      <c r="F22" s="12">
        <f t="shared" si="1"/>
        <v>1.6578524179777516</v>
      </c>
      <c r="G22" s="13">
        <v>2</v>
      </c>
      <c r="H22" s="12">
        <f t="shared" si="2"/>
        <v>2.0513872506282373</v>
      </c>
      <c r="I22" s="13">
        <v>0</v>
      </c>
      <c r="J22" s="12">
        <f t="shared" si="3"/>
        <v>0</v>
      </c>
      <c r="K22" s="13">
        <v>0</v>
      </c>
      <c r="L22" s="12">
        <f t="shared" si="4"/>
        <v>0</v>
      </c>
      <c r="M22" s="13">
        <v>0</v>
      </c>
      <c r="N22" s="12">
        <f t="shared" si="5"/>
        <v>0</v>
      </c>
      <c r="O22" s="32" t="s">
        <v>67</v>
      </c>
      <c r="P22" s="32" t="s">
        <v>67</v>
      </c>
      <c r="Q22" s="32" t="s">
        <v>67</v>
      </c>
    </row>
    <row r="23" spans="1:17" ht="13.5" customHeight="1">
      <c r="A23" s="21">
        <v>15</v>
      </c>
      <c r="B23" s="19" t="s">
        <v>31</v>
      </c>
      <c r="C23" s="13">
        <v>2</v>
      </c>
      <c r="D23" s="12">
        <f t="shared" si="0"/>
        <v>0.2888858395383604</v>
      </c>
      <c r="E23" s="13">
        <v>2</v>
      </c>
      <c r="F23" s="12">
        <f t="shared" si="1"/>
        <v>1.6578524179777516</v>
      </c>
      <c r="G23" s="13">
        <v>2</v>
      </c>
      <c r="H23" s="12">
        <f t="shared" si="2"/>
        <v>2.0513872506282373</v>
      </c>
      <c r="I23" s="13">
        <v>0</v>
      </c>
      <c r="J23" s="12">
        <f t="shared" si="3"/>
        <v>0</v>
      </c>
      <c r="K23" s="13">
        <v>0</v>
      </c>
      <c r="L23" s="12">
        <f t="shared" si="4"/>
        <v>0</v>
      </c>
      <c r="M23" s="13">
        <v>0</v>
      </c>
      <c r="N23" s="12">
        <f t="shared" si="5"/>
        <v>0</v>
      </c>
      <c r="O23" s="32" t="s">
        <v>67</v>
      </c>
      <c r="P23" s="32" t="s">
        <v>67</v>
      </c>
      <c r="Q23" s="32" t="s">
        <v>67</v>
      </c>
    </row>
    <row r="24" spans="1:17" ht="12.75">
      <c r="A24" s="21">
        <v>16</v>
      </c>
      <c r="B24" s="11" t="s">
        <v>16</v>
      </c>
      <c r="C24" s="13">
        <v>1</v>
      </c>
      <c r="D24" s="12">
        <f t="shared" si="0"/>
        <v>0.1444429197691802</v>
      </c>
      <c r="E24" s="13">
        <v>0</v>
      </c>
      <c r="F24" s="12">
        <f t="shared" si="1"/>
        <v>0</v>
      </c>
      <c r="G24" s="13">
        <v>0</v>
      </c>
      <c r="H24" s="12">
        <f t="shared" si="2"/>
        <v>0</v>
      </c>
      <c r="I24" s="13">
        <v>3</v>
      </c>
      <c r="J24" s="12">
        <f t="shared" si="3"/>
        <v>0.4303895168590747</v>
      </c>
      <c r="K24" s="13">
        <v>0</v>
      </c>
      <c r="L24" s="12">
        <f t="shared" si="4"/>
        <v>0</v>
      </c>
      <c r="M24" s="13">
        <v>0</v>
      </c>
      <c r="N24" s="12">
        <f t="shared" si="5"/>
        <v>0</v>
      </c>
      <c r="O24" s="32" t="s">
        <v>68</v>
      </c>
      <c r="P24" s="32" t="s">
        <v>25</v>
      </c>
      <c r="Q24" s="32" t="s">
        <v>25</v>
      </c>
    </row>
    <row r="25" spans="1:17" ht="14.25" customHeight="1">
      <c r="A25" s="21">
        <v>17</v>
      </c>
      <c r="B25" s="19" t="s">
        <v>32</v>
      </c>
      <c r="C25" s="13">
        <v>1</v>
      </c>
      <c r="D25" s="12">
        <f t="shared" si="0"/>
        <v>0.1444429197691802</v>
      </c>
      <c r="E25" s="13">
        <v>0</v>
      </c>
      <c r="F25" s="12">
        <f t="shared" si="1"/>
        <v>0</v>
      </c>
      <c r="G25" s="13">
        <v>0</v>
      </c>
      <c r="H25" s="12">
        <f t="shared" si="2"/>
        <v>0</v>
      </c>
      <c r="I25" s="13">
        <v>3</v>
      </c>
      <c r="J25" s="12">
        <f t="shared" si="3"/>
        <v>0.4303895168590747</v>
      </c>
      <c r="K25" s="13">
        <v>0</v>
      </c>
      <c r="L25" s="12">
        <f t="shared" si="4"/>
        <v>0</v>
      </c>
      <c r="M25" s="13">
        <v>0</v>
      </c>
      <c r="N25" s="12">
        <f t="shared" si="5"/>
        <v>0</v>
      </c>
      <c r="O25" s="32" t="s">
        <v>68</v>
      </c>
      <c r="P25" s="32" t="s">
        <v>25</v>
      </c>
      <c r="Q25" s="32" t="s">
        <v>25</v>
      </c>
    </row>
    <row r="26" spans="1:17" ht="12.75">
      <c r="A26" s="21">
        <v>18</v>
      </c>
      <c r="B26" s="11" t="s">
        <v>19</v>
      </c>
      <c r="C26" s="13">
        <v>58</v>
      </c>
      <c r="D26" s="12">
        <f t="shared" si="0"/>
        <v>8.377689346612451</v>
      </c>
      <c r="E26" s="13">
        <v>38</v>
      </c>
      <c r="F26" s="12">
        <f t="shared" si="1"/>
        <v>31.49919594157728</v>
      </c>
      <c r="G26" s="13">
        <v>37</v>
      </c>
      <c r="H26" s="12">
        <f t="shared" si="2"/>
        <v>37.950664136622386</v>
      </c>
      <c r="I26" s="13">
        <v>129</v>
      </c>
      <c r="J26" s="12">
        <f t="shared" si="3"/>
        <v>18.50674922494021</v>
      </c>
      <c r="K26" s="13">
        <v>106</v>
      </c>
      <c r="L26" s="12">
        <f t="shared" si="4"/>
        <v>86.13824375497732</v>
      </c>
      <c r="M26" s="13">
        <v>95</v>
      </c>
      <c r="N26" s="12">
        <f t="shared" si="5"/>
        <v>98.49663037843442</v>
      </c>
      <c r="O26" s="32" t="s">
        <v>69</v>
      </c>
      <c r="P26" s="32" t="s">
        <v>70</v>
      </c>
      <c r="Q26" s="32" t="s">
        <v>71</v>
      </c>
    </row>
    <row r="27" spans="1:17" ht="22.5">
      <c r="A27" s="21">
        <v>19</v>
      </c>
      <c r="B27" s="11" t="s">
        <v>20</v>
      </c>
      <c r="C27" s="13">
        <v>15</v>
      </c>
      <c r="D27" s="12">
        <f t="shared" si="0"/>
        <v>2.166643796537703</v>
      </c>
      <c r="E27" s="13">
        <v>1</v>
      </c>
      <c r="F27" s="12">
        <f t="shared" si="1"/>
        <v>0.8289262089888758</v>
      </c>
      <c r="G27" s="13">
        <v>1</v>
      </c>
      <c r="H27" s="12">
        <f t="shared" si="2"/>
        <v>1.0256936253141187</v>
      </c>
      <c r="I27" s="13">
        <v>19</v>
      </c>
      <c r="J27" s="12">
        <f t="shared" si="3"/>
        <v>2.7258002734408064</v>
      </c>
      <c r="K27" s="13">
        <v>0</v>
      </c>
      <c r="L27" s="12">
        <f t="shared" si="4"/>
        <v>0</v>
      </c>
      <c r="M27" s="13">
        <v>0</v>
      </c>
      <c r="N27" s="12">
        <f t="shared" si="5"/>
        <v>0</v>
      </c>
      <c r="O27" s="32" t="s">
        <v>64</v>
      </c>
      <c r="P27" s="32" t="s">
        <v>49</v>
      </c>
      <c r="Q27" s="32" t="s">
        <v>49</v>
      </c>
    </row>
    <row r="28" spans="1:17" ht="14.25" customHeight="1">
      <c r="A28" s="21">
        <v>20</v>
      </c>
      <c r="B28" s="19" t="s">
        <v>21</v>
      </c>
      <c r="C28" s="13">
        <v>15</v>
      </c>
      <c r="D28" s="12">
        <f t="shared" si="0"/>
        <v>2.166643796537703</v>
      </c>
      <c r="E28" s="13">
        <v>1</v>
      </c>
      <c r="F28" s="12">
        <f t="shared" si="1"/>
        <v>0.8289262089888758</v>
      </c>
      <c r="G28" s="13">
        <v>1</v>
      </c>
      <c r="H28" s="12">
        <f t="shared" si="2"/>
        <v>1.0256936253141187</v>
      </c>
      <c r="I28" s="13">
        <v>19</v>
      </c>
      <c r="J28" s="12">
        <f t="shared" si="3"/>
        <v>2.7258002734408064</v>
      </c>
      <c r="K28" s="13">
        <v>0</v>
      </c>
      <c r="L28" s="12">
        <f t="shared" si="4"/>
        <v>0</v>
      </c>
      <c r="M28" s="13">
        <v>0</v>
      </c>
      <c r="N28" s="12">
        <f t="shared" si="5"/>
        <v>0</v>
      </c>
      <c r="O28" s="32" t="s">
        <v>64</v>
      </c>
      <c r="P28" s="32" t="s">
        <v>49</v>
      </c>
      <c r="Q28" s="32" t="s">
        <v>49</v>
      </c>
    </row>
    <row r="29" spans="1:17" ht="12.75">
      <c r="A29" s="21">
        <v>21</v>
      </c>
      <c r="B29" s="19" t="s">
        <v>22</v>
      </c>
      <c r="C29" s="13">
        <v>9</v>
      </c>
      <c r="D29" s="12">
        <f t="shared" si="0"/>
        <v>1.299986277922622</v>
      </c>
      <c r="E29" s="13">
        <v>0</v>
      </c>
      <c r="F29" s="12">
        <f t="shared" si="1"/>
        <v>0</v>
      </c>
      <c r="G29" s="13">
        <v>0</v>
      </c>
      <c r="H29" s="12">
        <f t="shared" si="2"/>
        <v>0</v>
      </c>
      <c r="I29" s="13">
        <v>9</v>
      </c>
      <c r="J29" s="12">
        <f t="shared" si="3"/>
        <v>1.2911685505772241</v>
      </c>
      <c r="K29" s="13">
        <v>0</v>
      </c>
      <c r="L29" s="12">
        <f t="shared" si="4"/>
        <v>0</v>
      </c>
      <c r="M29" s="13">
        <v>0</v>
      </c>
      <c r="N29" s="12">
        <f t="shared" si="5"/>
        <v>0</v>
      </c>
      <c r="O29" s="32" t="s">
        <v>50</v>
      </c>
      <c r="P29" s="32" t="s">
        <v>25</v>
      </c>
      <c r="Q29" s="32" t="s">
        <v>25</v>
      </c>
    </row>
    <row r="30" spans="1:17" ht="22.5">
      <c r="A30" s="21">
        <v>22</v>
      </c>
      <c r="B30" s="10" t="s">
        <v>24</v>
      </c>
      <c r="C30" s="13">
        <v>6</v>
      </c>
      <c r="D30" s="12">
        <f t="shared" si="0"/>
        <v>0.8666575186150812</v>
      </c>
      <c r="E30" s="13">
        <v>0</v>
      </c>
      <c r="F30" s="12">
        <f t="shared" si="1"/>
        <v>0</v>
      </c>
      <c r="G30" s="13">
        <v>0</v>
      </c>
      <c r="H30" s="12">
        <f t="shared" si="2"/>
        <v>0</v>
      </c>
      <c r="I30" s="13">
        <v>25</v>
      </c>
      <c r="J30" s="12">
        <f t="shared" si="3"/>
        <v>3.5865793071589556</v>
      </c>
      <c r="K30" s="13">
        <v>0</v>
      </c>
      <c r="L30" s="12">
        <f t="shared" si="4"/>
        <v>0</v>
      </c>
      <c r="M30" s="13">
        <v>0</v>
      </c>
      <c r="N30" s="12">
        <f t="shared" si="5"/>
        <v>0</v>
      </c>
      <c r="O30" s="32" t="s">
        <v>72</v>
      </c>
      <c r="P30" s="32" t="s">
        <v>25</v>
      </c>
      <c r="Q30" s="32" t="s">
        <v>25</v>
      </c>
    </row>
    <row r="31" spans="1:17" ht="12.75">
      <c r="A31" s="21">
        <v>23</v>
      </c>
      <c r="B31" s="11" t="s">
        <v>33</v>
      </c>
      <c r="C31" s="13">
        <v>12</v>
      </c>
      <c r="D31" s="12">
        <f t="shared" si="0"/>
        <v>1.7333150372301624</v>
      </c>
      <c r="E31" s="13">
        <v>0</v>
      </c>
      <c r="F31" s="12">
        <f t="shared" si="1"/>
        <v>0</v>
      </c>
      <c r="G31" s="13">
        <v>0</v>
      </c>
      <c r="H31" s="12">
        <f t="shared" si="2"/>
        <v>0</v>
      </c>
      <c r="I31" s="13">
        <v>18</v>
      </c>
      <c r="J31" s="12">
        <f t="shared" si="3"/>
        <v>2.5823371011544483</v>
      </c>
      <c r="K31" s="13">
        <v>0</v>
      </c>
      <c r="L31" s="12">
        <f t="shared" si="4"/>
        <v>0</v>
      </c>
      <c r="M31" s="13">
        <v>0</v>
      </c>
      <c r="N31" s="12">
        <f t="shared" si="5"/>
        <v>0</v>
      </c>
      <c r="O31" s="32" t="s">
        <v>73</v>
      </c>
      <c r="P31" s="32" t="s">
        <v>25</v>
      </c>
      <c r="Q31" s="32" t="s">
        <v>25</v>
      </c>
    </row>
    <row r="32" spans="1:17" ht="36.75" customHeight="1">
      <c r="A32" s="21">
        <v>24</v>
      </c>
      <c r="B32" s="10" t="s">
        <v>42</v>
      </c>
      <c r="C32" s="13">
        <v>13</v>
      </c>
      <c r="D32" s="12">
        <f t="shared" si="0"/>
        <v>1.8777579569993426</v>
      </c>
      <c r="E32" s="13">
        <v>0</v>
      </c>
      <c r="F32" s="12">
        <f t="shared" si="1"/>
        <v>0</v>
      </c>
      <c r="G32" s="13">
        <v>0</v>
      </c>
      <c r="H32" s="12">
        <f t="shared" si="2"/>
        <v>0</v>
      </c>
      <c r="I32" s="13">
        <v>18</v>
      </c>
      <c r="J32" s="12">
        <f t="shared" si="3"/>
        <v>2.5823371011544483</v>
      </c>
      <c r="K32" s="13">
        <v>1</v>
      </c>
      <c r="L32" s="12">
        <f t="shared" si="4"/>
        <v>0.8126249410846917</v>
      </c>
      <c r="M32" s="13">
        <v>0</v>
      </c>
      <c r="N32" s="12">
        <f t="shared" si="5"/>
        <v>0</v>
      </c>
      <c r="O32" s="32" t="s">
        <v>74</v>
      </c>
      <c r="P32" s="32" t="s">
        <v>52</v>
      </c>
      <c r="Q32" s="32" t="s">
        <v>25</v>
      </c>
    </row>
    <row r="33" spans="1:17" ht="33.75">
      <c r="A33" s="21">
        <v>25</v>
      </c>
      <c r="B33" s="10" t="s">
        <v>43</v>
      </c>
      <c r="C33" s="13">
        <v>23166</v>
      </c>
      <c r="D33" s="12">
        <f t="shared" si="0"/>
        <v>3346.1646793728287</v>
      </c>
      <c r="E33" s="13">
        <v>15417</v>
      </c>
      <c r="F33" s="12">
        <f t="shared" si="1"/>
        <v>12779.555363981497</v>
      </c>
      <c r="G33" s="13">
        <v>13661</v>
      </c>
      <c r="H33" s="12">
        <f t="shared" si="2"/>
        <v>14012.000615416175</v>
      </c>
      <c r="I33" s="13">
        <v>15253</v>
      </c>
      <c r="J33" s="12">
        <f t="shared" si="3"/>
        <v>2188.243766883822</v>
      </c>
      <c r="K33" s="13">
        <v>11059</v>
      </c>
      <c r="L33" s="12">
        <f t="shared" si="4"/>
        <v>8986.819223455606</v>
      </c>
      <c r="M33" s="13">
        <v>10031</v>
      </c>
      <c r="N33" s="31">
        <f t="shared" si="5"/>
        <v>10400.207361327111</v>
      </c>
      <c r="O33" s="32" t="s">
        <v>75</v>
      </c>
      <c r="P33" s="32" t="s">
        <v>76</v>
      </c>
      <c r="Q33" s="32" t="s">
        <v>77</v>
      </c>
    </row>
    <row r="34" spans="1:17" ht="12.75">
      <c r="A34" s="21">
        <v>26</v>
      </c>
      <c r="B34" s="10" t="s">
        <v>23</v>
      </c>
      <c r="C34" s="13">
        <v>190</v>
      </c>
      <c r="D34" s="12">
        <f t="shared" si="0"/>
        <v>27.44415475614424</v>
      </c>
      <c r="E34" s="13">
        <v>100</v>
      </c>
      <c r="F34" s="12">
        <f t="shared" si="1"/>
        <v>82.89262089888757</v>
      </c>
      <c r="G34" s="13">
        <v>97</v>
      </c>
      <c r="H34" s="12">
        <f t="shared" si="2"/>
        <v>99.49228165546951</v>
      </c>
      <c r="I34" s="13">
        <v>0</v>
      </c>
      <c r="J34" s="12">
        <f t="shared" si="3"/>
        <v>0</v>
      </c>
      <c r="K34" s="13">
        <v>0</v>
      </c>
      <c r="L34" s="12">
        <f t="shared" si="4"/>
        <v>0</v>
      </c>
      <c r="M34" s="13">
        <v>0</v>
      </c>
      <c r="N34" s="12">
        <f t="shared" si="5"/>
        <v>0</v>
      </c>
      <c r="O34" s="32" t="s">
        <v>78</v>
      </c>
      <c r="P34" s="32" t="s">
        <v>79</v>
      </c>
      <c r="Q34" s="32" t="s">
        <v>80</v>
      </c>
    </row>
  </sheetData>
  <sheetProtection/>
  <mergeCells count="19">
    <mergeCell ref="O3:Q3"/>
    <mergeCell ref="P4:Q5"/>
    <mergeCell ref="P6:P8"/>
    <mergeCell ref="Q6:Q8"/>
    <mergeCell ref="M5:N5"/>
    <mergeCell ref="K5:L5"/>
    <mergeCell ref="M6:N6"/>
    <mergeCell ref="K6:L6"/>
    <mergeCell ref="K4:N4"/>
    <mergeCell ref="G6:H6"/>
    <mergeCell ref="E5:F5"/>
    <mergeCell ref="E6:F6"/>
    <mergeCell ref="A1:P1"/>
    <mergeCell ref="C3:H3"/>
    <mergeCell ref="I3:N3"/>
    <mergeCell ref="C5:D5"/>
    <mergeCell ref="E4:H4"/>
    <mergeCell ref="G5:H5"/>
    <mergeCell ref="I5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60"/>
  <sheetViews>
    <sheetView zoomScalePageLayoutView="0" workbookViewId="0" topLeftCell="A1">
      <selection activeCell="N9" sqref="N9:N60"/>
    </sheetView>
  </sheetViews>
  <sheetFormatPr defaultColWidth="9.00390625" defaultRowHeight="12.75"/>
  <sheetData>
    <row r="5" spans="1:11" ht="12.75">
      <c r="A5" t="s">
        <v>4</v>
      </c>
      <c r="F5" t="s">
        <v>47</v>
      </c>
      <c r="K5" t="s">
        <v>48</v>
      </c>
    </row>
    <row r="7" spans="1:13" ht="12.75">
      <c r="A7" t="s">
        <v>44</v>
      </c>
      <c r="B7" t="s">
        <v>45</v>
      </c>
      <c r="C7" t="s">
        <v>46</v>
      </c>
      <c r="F7" t="s">
        <v>44</v>
      </c>
      <c r="G7" t="s">
        <v>45</v>
      </c>
      <c r="H7" t="s">
        <v>46</v>
      </c>
      <c r="K7" t="s">
        <v>44</v>
      </c>
      <c r="L7" t="s">
        <v>45</v>
      </c>
      <c r="M7" t="s">
        <v>46</v>
      </c>
    </row>
    <row r="9" spans="1:14" ht="12.75">
      <c r="A9" s="13">
        <v>0</v>
      </c>
      <c r="B9" s="13">
        <v>0</v>
      </c>
      <c r="C9" s="30">
        <f>SUM(A9:B9)</f>
        <v>0</v>
      </c>
      <c r="D9" s="13">
        <v>0</v>
      </c>
      <c r="F9" s="13">
        <v>0</v>
      </c>
      <c r="G9" s="13">
        <v>0</v>
      </c>
      <c r="H9" s="30">
        <f aca="true" t="shared" si="0" ref="H9:H60">SUM(F9:G9)</f>
        <v>0</v>
      </c>
      <c r="I9" s="13">
        <v>0</v>
      </c>
      <c r="K9" s="13">
        <v>0</v>
      </c>
      <c r="L9" s="13">
        <v>0</v>
      </c>
      <c r="M9" s="30">
        <f aca="true" t="shared" si="1" ref="M9:M60">SUM(K9:L9)</f>
        <v>0</v>
      </c>
      <c r="N9" s="13">
        <v>0</v>
      </c>
    </row>
    <row r="10" spans="1:14" ht="12.75">
      <c r="A10" s="13">
        <v>0</v>
      </c>
      <c r="B10" s="13">
        <v>0</v>
      </c>
      <c r="C10" s="30">
        <f aca="true" t="shared" si="2" ref="C10:C60">SUM(A10:B10)</f>
        <v>0</v>
      </c>
      <c r="D10" s="13">
        <v>0</v>
      </c>
      <c r="F10" s="13">
        <v>0</v>
      </c>
      <c r="G10" s="13">
        <v>0</v>
      </c>
      <c r="H10" s="30">
        <f t="shared" si="0"/>
        <v>0</v>
      </c>
      <c r="I10" s="13">
        <v>0</v>
      </c>
      <c r="K10" s="13">
        <v>0</v>
      </c>
      <c r="L10" s="13">
        <v>0</v>
      </c>
      <c r="M10" s="30">
        <f t="shared" si="1"/>
        <v>0</v>
      </c>
      <c r="N10" s="13">
        <v>0</v>
      </c>
    </row>
    <row r="11" spans="1:14" ht="12.75">
      <c r="A11" s="13">
        <v>0</v>
      </c>
      <c r="B11" s="13">
        <v>0</v>
      </c>
      <c r="C11" s="30">
        <f t="shared" si="2"/>
        <v>0</v>
      </c>
      <c r="D11" s="13">
        <v>0</v>
      </c>
      <c r="F11" s="13">
        <v>0</v>
      </c>
      <c r="G11" s="13">
        <v>0</v>
      </c>
      <c r="H11" s="30">
        <f t="shared" si="0"/>
        <v>0</v>
      </c>
      <c r="I11" s="13">
        <v>0</v>
      </c>
      <c r="K11" s="13">
        <v>0</v>
      </c>
      <c r="L11" s="13">
        <v>0</v>
      </c>
      <c r="M11" s="30">
        <f t="shared" si="1"/>
        <v>0</v>
      </c>
      <c r="N11" s="13">
        <v>0</v>
      </c>
    </row>
    <row r="12" spans="1:14" ht="12.75">
      <c r="A12" s="13">
        <v>0</v>
      </c>
      <c r="B12" s="13">
        <v>0</v>
      </c>
      <c r="C12" s="30">
        <f t="shared" si="2"/>
        <v>0</v>
      </c>
      <c r="D12" s="13">
        <v>0</v>
      </c>
      <c r="F12" s="13">
        <v>0</v>
      </c>
      <c r="G12" s="13">
        <v>0</v>
      </c>
      <c r="H12" s="30">
        <f t="shared" si="0"/>
        <v>0</v>
      </c>
      <c r="I12" s="13">
        <v>0</v>
      </c>
      <c r="K12" s="13">
        <v>0</v>
      </c>
      <c r="L12" s="13">
        <v>0</v>
      </c>
      <c r="M12" s="30">
        <f t="shared" si="1"/>
        <v>0</v>
      </c>
      <c r="N12" s="13">
        <v>0</v>
      </c>
    </row>
    <row r="13" spans="1:14" ht="12.75">
      <c r="A13" s="13">
        <v>0</v>
      </c>
      <c r="B13" s="13">
        <v>0</v>
      </c>
      <c r="C13" s="30">
        <f t="shared" si="2"/>
        <v>0</v>
      </c>
      <c r="D13" s="13">
        <v>0</v>
      </c>
      <c r="F13" s="13">
        <v>0</v>
      </c>
      <c r="G13" s="13">
        <v>0</v>
      </c>
      <c r="H13" s="30">
        <f t="shared" si="0"/>
        <v>0</v>
      </c>
      <c r="I13" s="13">
        <v>0</v>
      </c>
      <c r="K13" s="13">
        <v>0</v>
      </c>
      <c r="L13" s="13">
        <v>0</v>
      </c>
      <c r="M13" s="30">
        <f t="shared" si="1"/>
        <v>0</v>
      </c>
      <c r="N13" s="13">
        <v>0</v>
      </c>
    </row>
    <row r="14" spans="1:14" ht="12.75">
      <c r="A14" s="13">
        <v>0</v>
      </c>
      <c r="B14" s="13">
        <v>0</v>
      </c>
      <c r="C14" s="30">
        <f t="shared" si="2"/>
        <v>0</v>
      </c>
      <c r="D14" s="13">
        <v>0</v>
      </c>
      <c r="F14" s="13">
        <v>0</v>
      </c>
      <c r="G14" s="13">
        <v>0</v>
      </c>
      <c r="H14" s="30">
        <f t="shared" si="0"/>
        <v>0</v>
      </c>
      <c r="I14" s="13">
        <v>0</v>
      </c>
      <c r="K14" s="13">
        <v>0</v>
      </c>
      <c r="L14" s="13">
        <v>0</v>
      </c>
      <c r="M14" s="30">
        <f t="shared" si="1"/>
        <v>0</v>
      </c>
      <c r="N14" s="13">
        <v>0</v>
      </c>
    </row>
    <row r="15" spans="1:14" ht="12.75">
      <c r="A15" s="13">
        <v>0</v>
      </c>
      <c r="B15" s="13">
        <v>0</v>
      </c>
      <c r="C15" s="30">
        <f t="shared" si="2"/>
        <v>0</v>
      </c>
      <c r="D15" s="13">
        <v>0</v>
      </c>
      <c r="F15" s="13">
        <v>0</v>
      </c>
      <c r="G15" s="13">
        <v>0</v>
      </c>
      <c r="H15" s="30">
        <f t="shared" si="0"/>
        <v>0</v>
      </c>
      <c r="I15" s="13">
        <v>0</v>
      </c>
      <c r="K15" s="13">
        <v>0</v>
      </c>
      <c r="L15" s="13">
        <v>0</v>
      </c>
      <c r="M15" s="30">
        <f t="shared" si="1"/>
        <v>0</v>
      </c>
      <c r="N15" s="13">
        <v>0</v>
      </c>
    </row>
    <row r="16" spans="1:14" ht="12.75">
      <c r="A16" s="13">
        <v>0</v>
      </c>
      <c r="B16" s="13">
        <v>0</v>
      </c>
      <c r="C16" s="30">
        <f t="shared" si="2"/>
        <v>0</v>
      </c>
      <c r="D16" s="13">
        <v>0</v>
      </c>
      <c r="F16" s="13">
        <v>0</v>
      </c>
      <c r="G16" s="13">
        <v>0</v>
      </c>
      <c r="H16" s="30">
        <f t="shared" si="0"/>
        <v>0</v>
      </c>
      <c r="I16" s="13">
        <v>0</v>
      </c>
      <c r="K16" s="13">
        <v>0</v>
      </c>
      <c r="L16" s="13">
        <v>0</v>
      </c>
      <c r="M16" s="30">
        <f t="shared" si="1"/>
        <v>0</v>
      </c>
      <c r="N16" s="13">
        <v>0</v>
      </c>
    </row>
    <row r="17" spans="1:14" ht="12.75">
      <c r="A17" s="13">
        <v>0</v>
      </c>
      <c r="B17" s="13">
        <v>0</v>
      </c>
      <c r="C17" s="30">
        <f t="shared" si="2"/>
        <v>0</v>
      </c>
      <c r="D17" s="13">
        <v>0</v>
      </c>
      <c r="F17" s="13">
        <v>0</v>
      </c>
      <c r="G17" s="13">
        <v>0</v>
      </c>
      <c r="H17" s="30">
        <f t="shared" si="0"/>
        <v>0</v>
      </c>
      <c r="I17" s="13">
        <v>0</v>
      </c>
      <c r="K17" s="13">
        <v>0</v>
      </c>
      <c r="L17" s="13">
        <v>0</v>
      </c>
      <c r="M17" s="30">
        <f t="shared" si="1"/>
        <v>0</v>
      </c>
      <c r="N17" s="13">
        <v>0</v>
      </c>
    </row>
    <row r="18" spans="1:14" ht="12.75">
      <c r="A18" s="13">
        <v>0</v>
      </c>
      <c r="B18" s="13">
        <v>0</v>
      </c>
      <c r="C18" s="30">
        <f t="shared" si="2"/>
        <v>0</v>
      </c>
      <c r="D18" s="13">
        <v>0</v>
      </c>
      <c r="F18" s="13">
        <v>0</v>
      </c>
      <c r="G18" s="13">
        <v>0</v>
      </c>
      <c r="H18" s="30">
        <f t="shared" si="0"/>
        <v>0</v>
      </c>
      <c r="I18" s="13">
        <v>0</v>
      </c>
      <c r="K18" s="13">
        <v>0</v>
      </c>
      <c r="L18" s="13">
        <v>0</v>
      </c>
      <c r="M18" s="30">
        <f t="shared" si="1"/>
        <v>0</v>
      </c>
      <c r="N18" s="13">
        <v>0</v>
      </c>
    </row>
    <row r="19" spans="1:14" ht="12.75">
      <c r="A19" s="13">
        <v>0</v>
      </c>
      <c r="B19" s="13">
        <v>0</v>
      </c>
      <c r="C19" s="30">
        <f t="shared" si="2"/>
        <v>0</v>
      </c>
      <c r="D19" s="13">
        <v>0</v>
      </c>
      <c r="F19" s="13">
        <v>0</v>
      </c>
      <c r="G19" s="13">
        <v>0</v>
      </c>
      <c r="H19" s="30">
        <f t="shared" si="0"/>
        <v>0</v>
      </c>
      <c r="I19" s="13">
        <v>0</v>
      </c>
      <c r="K19" s="13">
        <v>0</v>
      </c>
      <c r="L19" s="13">
        <v>0</v>
      </c>
      <c r="M19" s="30">
        <f t="shared" si="1"/>
        <v>0</v>
      </c>
      <c r="N19" s="13">
        <v>0</v>
      </c>
    </row>
    <row r="20" spans="1:14" ht="12.75">
      <c r="A20" s="13">
        <v>0</v>
      </c>
      <c r="B20" s="13">
        <v>0</v>
      </c>
      <c r="C20" s="30">
        <f t="shared" si="2"/>
        <v>0</v>
      </c>
      <c r="D20" s="13">
        <v>0</v>
      </c>
      <c r="F20" s="13">
        <v>0</v>
      </c>
      <c r="G20" s="13">
        <v>0</v>
      </c>
      <c r="H20" s="30">
        <f t="shared" si="0"/>
        <v>0</v>
      </c>
      <c r="I20" s="13">
        <v>0</v>
      </c>
      <c r="K20" s="13">
        <v>0</v>
      </c>
      <c r="L20" s="13">
        <v>0</v>
      </c>
      <c r="M20" s="30">
        <f t="shared" si="1"/>
        <v>0</v>
      </c>
      <c r="N20" s="13">
        <v>0</v>
      </c>
    </row>
    <row r="21" spans="1:14" ht="12.75">
      <c r="A21" s="13">
        <v>0</v>
      </c>
      <c r="B21" s="13">
        <v>0</v>
      </c>
      <c r="C21" s="30">
        <f t="shared" si="2"/>
        <v>0</v>
      </c>
      <c r="D21" s="13">
        <v>0</v>
      </c>
      <c r="F21" s="13">
        <v>0</v>
      </c>
      <c r="G21" s="13">
        <v>0</v>
      </c>
      <c r="H21" s="30">
        <f t="shared" si="0"/>
        <v>0</v>
      </c>
      <c r="I21" s="13">
        <v>0</v>
      </c>
      <c r="K21" s="13">
        <v>0</v>
      </c>
      <c r="L21" s="13">
        <v>0</v>
      </c>
      <c r="M21" s="30">
        <f t="shared" si="1"/>
        <v>0</v>
      </c>
      <c r="N21" s="13">
        <v>0</v>
      </c>
    </row>
    <row r="22" spans="1:14" ht="12.75">
      <c r="A22" s="13">
        <v>0</v>
      </c>
      <c r="B22" s="13">
        <v>0</v>
      </c>
      <c r="C22" s="30">
        <f t="shared" si="2"/>
        <v>0</v>
      </c>
      <c r="D22" s="13">
        <v>0</v>
      </c>
      <c r="F22" s="13">
        <v>0</v>
      </c>
      <c r="G22" s="13">
        <v>0</v>
      </c>
      <c r="H22" s="30">
        <f t="shared" si="0"/>
        <v>0</v>
      </c>
      <c r="I22" s="13">
        <v>0</v>
      </c>
      <c r="K22" s="13">
        <v>0</v>
      </c>
      <c r="L22" s="13">
        <v>0</v>
      </c>
      <c r="M22" s="30">
        <f t="shared" si="1"/>
        <v>0</v>
      </c>
      <c r="N22" s="13">
        <v>0</v>
      </c>
    </row>
    <row r="23" spans="1:14" ht="12.75">
      <c r="A23" s="13">
        <v>0</v>
      </c>
      <c r="B23" s="13">
        <v>0</v>
      </c>
      <c r="C23" s="30">
        <f t="shared" si="2"/>
        <v>0</v>
      </c>
      <c r="D23" s="13">
        <v>0</v>
      </c>
      <c r="F23" s="13">
        <v>0</v>
      </c>
      <c r="G23" s="13">
        <v>0</v>
      </c>
      <c r="H23" s="30">
        <f t="shared" si="0"/>
        <v>0</v>
      </c>
      <c r="I23" s="13">
        <v>0</v>
      </c>
      <c r="K23" s="13">
        <v>0</v>
      </c>
      <c r="L23" s="13">
        <v>0</v>
      </c>
      <c r="M23" s="30">
        <f t="shared" si="1"/>
        <v>0</v>
      </c>
      <c r="N23" s="13">
        <v>0</v>
      </c>
    </row>
    <row r="24" spans="1:14" ht="12.75">
      <c r="A24" s="13">
        <v>0</v>
      </c>
      <c r="B24" s="13">
        <v>0</v>
      </c>
      <c r="C24" s="30">
        <f t="shared" si="2"/>
        <v>0</v>
      </c>
      <c r="D24" s="13">
        <v>0</v>
      </c>
      <c r="F24" s="13">
        <v>0</v>
      </c>
      <c r="G24" s="13">
        <v>0</v>
      </c>
      <c r="H24" s="30">
        <f t="shared" si="0"/>
        <v>0</v>
      </c>
      <c r="I24" s="13">
        <v>0</v>
      </c>
      <c r="K24" s="13">
        <v>0</v>
      </c>
      <c r="L24" s="13">
        <v>0</v>
      </c>
      <c r="M24" s="30">
        <f t="shared" si="1"/>
        <v>0</v>
      </c>
      <c r="N24" s="13">
        <v>0</v>
      </c>
    </row>
    <row r="25" spans="1:14" ht="12.75">
      <c r="A25" s="13">
        <v>0</v>
      </c>
      <c r="B25" s="13">
        <v>0</v>
      </c>
      <c r="C25" s="30">
        <f t="shared" si="2"/>
        <v>0</v>
      </c>
      <c r="D25" s="13">
        <v>0</v>
      </c>
      <c r="F25" s="13">
        <v>0</v>
      </c>
      <c r="G25" s="13">
        <v>0</v>
      </c>
      <c r="H25" s="30">
        <f t="shared" si="0"/>
        <v>0</v>
      </c>
      <c r="I25" s="13">
        <v>0</v>
      </c>
      <c r="K25" s="13">
        <v>0</v>
      </c>
      <c r="L25" s="13">
        <v>0</v>
      </c>
      <c r="M25" s="30">
        <f t="shared" si="1"/>
        <v>0</v>
      </c>
      <c r="N25" s="13">
        <v>0</v>
      </c>
    </row>
    <row r="26" spans="1:14" ht="12.75">
      <c r="A26" s="13">
        <v>0</v>
      </c>
      <c r="B26" s="13">
        <v>0</v>
      </c>
      <c r="C26" s="30">
        <f t="shared" si="2"/>
        <v>0</v>
      </c>
      <c r="D26" s="13">
        <v>0</v>
      </c>
      <c r="F26" s="13">
        <v>0</v>
      </c>
      <c r="G26" s="13">
        <v>0</v>
      </c>
      <c r="H26" s="30">
        <f t="shared" si="0"/>
        <v>0</v>
      </c>
      <c r="I26" s="13">
        <v>0</v>
      </c>
      <c r="K26" s="13">
        <v>0</v>
      </c>
      <c r="L26" s="13">
        <v>0</v>
      </c>
      <c r="M26" s="30">
        <f t="shared" si="1"/>
        <v>0</v>
      </c>
      <c r="N26" s="13">
        <v>0</v>
      </c>
    </row>
    <row r="27" spans="1:14" ht="12.75">
      <c r="A27" s="13">
        <v>0</v>
      </c>
      <c r="B27" s="13">
        <v>0</v>
      </c>
      <c r="C27" s="30">
        <f t="shared" si="2"/>
        <v>0</v>
      </c>
      <c r="D27" s="13">
        <v>0</v>
      </c>
      <c r="F27" s="13">
        <v>0</v>
      </c>
      <c r="G27" s="13">
        <v>0</v>
      </c>
      <c r="H27" s="30">
        <f t="shared" si="0"/>
        <v>0</v>
      </c>
      <c r="I27" s="13">
        <v>0</v>
      </c>
      <c r="K27" s="13">
        <v>0</v>
      </c>
      <c r="L27" s="13">
        <v>0</v>
      </c>
      <c r="M27" s="30">
        <f t="shared" si="1"/>
        <v>0</v>
      </c>
      <c r="N27" s="13">
        <v>0</v>
      </c>
    </row>
    <row r="28" spans="1:14" ht="12.75">
      <c r="A28" s="13">
        <v>0</v>
      </c>
      <c r="B28" s="13">
        <v>0</v>
      </c>
      <c r="C28" s="30">
        <f t="shared" si="2"/>
        <v>0</v>
      </c>
      <c r="D28" s="13">
        <v>0</v>
      </c>
      <c r="F28" s="13">
        <v>0</v>
      </c>
      <c r="G28" s="13">
        <v>0</v>
      </c>
      <c r="H28" s="30">
        <f t="shared" si="0"/>
        <v>0</v>
      </c>
      <c r="I28" s="13">
        <v>0</v>
      </c>
      <c r="K28" s="13">
        <v>0</v>
      </c>
      <c r="L28" s="13">
        <v>0</v>
      </c>
      <c r="M28" s="30">
        <f t="shared" si="1"/>
        <v>0</v>
      </c>
      <c r="N28" s="13">
        <v>0</v>
      </c>
    </row>
    <row r="29" spans="1:14" ht="12.75">
      <c r="A29" s="13">
        <v>0</v>
      </c>
      <c r="B29" s="13">
        <v>0</v>
      </c>
      <c r="C29" s="30">
        <f t="shared" si="2"/>
        <v>0</v>
      </c>
      <c r="D29" s="13">
        <v>0</v>
      </c>
      <c r="F29" s="13">
        <v>0</v>
      </c>
      <c r="G29" s="13">
        <v>0</v>
      </c>
      <c r="H29" s="30">
        <f t="shared" si="0"/>
        <v>0</v>
      </c>
      <c r="I29" s="13">
        <v>0</v>
      </c>
      <c r="K29" s="13">
        <v>0</v>
      </c>
      <c r="L29" s="13">
        <v>0</v>
      </c>
      <c r="M29" s="30">
        <f t="shared" si="1"/>
        <v>0</v>
      </c>
      <c r="N29" s="13">
        <v>0</v>
      </c>
    </row>
    <row r="30" spans="1:14" ht="12.75">
      <c r="A30" s="13">
        <v>0</v>
      </c>
      <c r="B30" s="13">
        <v>0</v>
      </c>
      <c r="C30" s="30">
        <f t="shared" si="2"/>
        <v>0</v>
      </c>
      <c r="D30" s="13">
        <v>0</v>
      </c>
      <c r="F30" s="13">
        <v>0</v>
      </c>
      <c r="G30" s="13">
        <v>0</v>
      </c>
      <c r="H30" s="30">
        <f t="shared" si="0"/>
        <v>0</v>
      </c>
      <c r="I30" s="13">
        <v>0</v>
      </c>
      <c r="K30" s="13">
        <v>0</v>
      </c>
      <c r="L30" s="13">
        <v>0</v>
      </c>
      <c r="M30" s="30">
        <f t="shared" si="1"/>
        <v>0</v>
      </c>
      <c r="N30" s="13">
        <v>0</v>
      </c>
    </row>
    <row r="31" spans="1:14" ht="12.75">
      <c r="A31" s="13">
        <v>0</v>
      </c>
      <c r="B31" s="13">
        <v>0</v>
      </c>
      <c r="C31" s="30">
        <f t="shared" si="2"/>
        <v>0</v>
      </c>
      <c r="D31" s="13">
        <v>0</v>
      </c>
      <c r="F31" s="13">
        <v>0</v>
      </c>
      <c r="G31" s="13">
        <v>0</v>
      </c>
      <c r="H31" s="30">
        <f t="shared" si="0"/>
        <v>0</v>
      </c>
      <c r="I31" s="13">
        <v>0</v>
      </c>
      <c r="K31" s="13">
        <v>0</v>
      </c>
      <c r="L31" s="13">
        <v>0</v>
      </c>
      <c r="M31" s="30">
        <f t="shared" si="1"/>
        <v>0</v>
      </c>
      <c r="N31" s="13">
        <v>0</v>
      </c>
    </row>
    <row r="32" spans="1:14" ht="12.75">
      <c r="A32" s="13">
        <v>0</v>
      </c>
      <c r="B32" s="13">
        <v>0</v>
      </c>
      <c r="C32" s="30">
        <f t="shared" si="2"/>
        <v>0</v>
      </c>
      <c r="D32" s="13">
        <v>0</v>
      </c>
      <c r="F32" s="13">
        <v>0</v>
      </c>
      <c r="G32" s="13">
        <v>0</v>
      </c>
      <c r="H32" s="30">
        <f t="shared" si="0"/>
        <v>0</v>
      </c>
      <c r="I32" s="13">
        <v>0</v>
      </c>
      <c r="K32" s="13">
        <v>0</v>
      </c>
      <c r="L32" s="13">
        <v>0</v>
      </c>
      <c r="M32" s="30">
        <f t="shared" si="1"/>
        <v>0</v>
      </c>
      <c r="N32" s="13">
        <v>0</v>
      </c>
    </row>
    <row r="33" spans="1:14" ht="12.75">
      <c r="A33" s="13">
        <v>0</v>
      </c>
      <c r="B33" s="13">
        <v>0</v>
      </c>
      <c r="C33" s="30">
        <f t="shared" si="2"/>
        <v>0</v>
      </c>
      <c r="D33" s="13">
        <v>0</v>
      </c>
      <c r="F33" s="13">
        <v>0</v>
      </c>
      <c r="G33" s="13">
        <v>0</v>
      </c>
      <c r="H33" s="30">
        <f t="shared" si="0"/>
        <v>0</v>
      </c>
      <c r="I33" s="13">
        <v>0</v>
      </c>
      <c r="K33" s="13">
        <v>0</v>
      </c>
      <c r="L33" s="13">
        <v>0</v>
      </c>
      <c r="M33" s="30">
        <f t="shared" si="1"/>
        <v>0</v>
      </c>
      <c r="N33" s="13">
        <v>0</v>
      </c>
    </row>
    <row r="34" spans="1:14" ht="12.75">
      <c r="A34" s="13">
        <v>0</v>
      </c>
      <c r="B34" s="13">
        <v>0</v>
      </c>
      <c r="C34" s="30">
        <f t="shared" si="2"/>
        <v>0</v>
      </c>
      <c r="D34" s="13">
        <v>0</v>
      </c>
      <c r="F34" s="13">
        <v>0</v>
      </c>
      <c r="G34" s="13">
        <v>0</v>
      </c>
      <c r="H34" s="30">
        <f t="shared" si="0"/>
        <v>0</v>
      </c>
      <c r="I34" s="13">
        <v>0</v>
      </c>
      <c r="K34" s="13">
        <v>0</v>
      </c>
      <c r="L34" s="13">
        <v>0</v>
      </c>
      <c r="M34" s="30">
        <f t="shared" si="1"/>
        <v>0</v>
      </c>
      <c r="N34" s="13">
        <v>0</v>
      </c>
    </row>
    <row r="35" spans="1:14" ht="12.75">
      <c r="A35" s="13">
        <v>0</v>
      </c>
      <c r="B35" s="13">
        <v>0</v>
      </c>
      <c r="C35" s="30">
        <f t="shared" si="2"/>
        <v>0</v>
      </c>
      <c r="D35" s="13">
        <v>0</v>
      </c>
      <c r="F35" s="13">
        <v>0</v>
      </c>
      <c r="G35" s="13">
        <v>0</v>
      </c>
      <c r="H35" s="30">
        <f t="shared" si="0"/>
        <v>0</v>
      </c>
      <c r="I35" s="13">
        <v>0</v>
      </c>
      <c r="K35" s="13">
        <v>0</v>
      </c>
      <c r="L35" s="13">
        <v>0</v>
      </c>
      <c r="M35" s="30">
        <f t="shared" si="1"/>
        <v>0</v>
      </c>
      <c r="N35" s="13">
        <v>0</v>
      </c>
    </row>
    <row r="36" spans="1:14" ht="12.75">
      <c r="A36" s="13">
        <v>0</v>
      </c>
      <c r="B36" s="13">
        <v>0</v>
      </c>
      <c r="C36" s="30">
        <f t="shared" si="2"/>
        <v>0</v>
      </c>
      <c r="D36" s="13">
        <v>0</v>
      </c>
      <c r="F36" s="13">
        <v>0</v>
      </c>
      <c r="G36" s="13">
        <v>0</v>
      </c>
      <c r="H36" s="30">
        <f t="shared" si="0"/>
        <v>0</v>
      </c>
      <c r="I36" s="13">
        <v>0</v>
      </c>
      <c r="K36" s="13">
        <v>0</v>
      </c>
      <c r="L36" s="13">
        <v>0</v>
      </c>
      <c r="M36" s="30">
        <f t="shared" si="1"/>
        <v>0</v>
      </c>
      <c r="N36" s="13">
        <v>0</v>
      </c>
    </row>
    <row r="37" spans="1:14" ht="12.75">
      <c r="A37" s="13">
        <v>0</v>
      </c>
      <c r="B37" s="13">
        <v>0</v>
      </c>
      <c r="C37" s="30">
        <f t="shared" si="2"/>
        <v>0</v>
      </c>
      <c r="D37" s="13">
        <v>0</v>
      </c>
      <c r="F37" s="13">
        <v>0</v>
      </c>
      <c r="G37" s="13">
        <v>0</v>
      </c>
      <c r="H37" s="30">
        <f t="shared" si="0"/>
        <v>0</v>
      </c>
      <c r="I37" s="13">
        <v>0</v>
      </c>
      <c r="K37" s="13">
        <v>0</v>
      </c>
      <c r="L37" s="13">
        <v>0</v>
      </c>
      <c r="M37" s="30">
        <f t="shared" si="1"/>
        <v>0</v>
      </c>
      <c r="N37" s="13">
        <v>0</v>
      </c>
    </row>
    <row r="38" spans="1:14" ht="12.75">
      <c r="A38" s="13">
        <v>0</v>
      </c>
      <c r="B38" s="13">
        <v>0</v>
      </c>
      <c r="C38" s="30">
        <f t="shared" si="2"/>
        <v>0</v>
      </c>
      <c r="D38" s="13">
        <v>0</v>
      </c>
      <c r="F38" s="13">
        <v>0</v>
      </c>
      <c r="G38" s="13">
        <v>0</v>
      </c>
      <c r="H38" s="30">
        <f t="shared" si="0"/>
        <v>0</v>
      </c>
      <c r="I38" s="13">
        <v>0</v>
      </c>
      <c r="K38" s="13">
        <v>0</v>
      </c>
      <c r="L38" s="13">
        <v>0</v>
      </c>
      <c r="M38" s="30">
        <f t="shared" si="1"/>
        <v>0</v>
      </c>
      <c r="N38" s="13">
        <v>0</v>
      </c>
    </row>
    <row r="39" spans="1:14" ht="12.75">
      <c r="A39" s="13">
        <v>0</v>
      </c>
      <c r="B39" s="13">
        <v>0</v>
      </c>
      <c r="C39" s="30">
        <f t="shared" si="2"/>
        <v>0</v>
      </c>
      <c r="D39" s="13">
        <v>0</v>
      </c>
      <c r="F39" s="13">
        <v>0</v>
      </c>
      <c r="G39" s="13">
        <v>0</v>
      </c>
      <c r="H39" s="30">
        <f t="shared" si="0"/>
        <v>0</v>
      </c>
      <c r="I39" s="13">
        <v>0</v>
      </c>
      <c r="K39" s="13">
        <v>0</v>
      </c>
      <c r="L39" s="13">
        <v>0</v>
      </c>
      <c r="M39" s="30">
        <f t="shared" si="1"/>
        <v>0</v>
      </c>
      <c r="N39" s="13">
        <v>0</v>
      </c>
    </row>
    <row r="40" spans="1:14" ht="12.75">
      <c r="A40" s="13">
        <v>0</v>
      </c>
      <c r="B40" s="13">
        <v>0</v>
      </c>
      <c r="C40" s="30">
        <f t="shared" si="2"/>
        <v>0</v>
      </c>
      <c r="D40" s="13">
        <v>0</v>
      </c>
      <c r="F40" s="13">
        <v>0</v>
      </c>
      <c r="G40" s="13">
        <v>0</v>
      </c>
      <c r="H40" s="30">
        <f t="shared" si="0"/>
        <v>0</v>
      </c>
      <c r="I40" s="13">
        <v>0</v>
      </c>
      <c r="K40" s="13">
        <v>0</v>
      </c>
      <c r="L40" s="13">
        <v>0</v>
      </c>
      <c r="M40" s="30">
        <f t="shared" si="1"/>
        <v>0</v>
      </c>
      <c r="N40" s="13">
        <v>0</v>
      </c>
    </row>
    <row r="41" spans="1:14" ht="12.75">
      <c r="A41" s="13">
        <v>0</v>
      </c>
      <c r="B41" s="13">
        <v>0</v>
      </c>
      <c r="C41" s="30">
        <f t="shared" si="2"/>
        <v>0</v>
      </c>
      <c r="D41" s="13">
        <v>0</v>
      </c>
      <c r="F41" s="13">
        <v>0</v>
      </c>
      <c r="G41" s="13">
        <v>0</v>
      </c>
      <c r="H41" s="30">
        <f t="shared" si="0"/>
        <v>0</v>
      </c>
      <c r="I41" s="13">
        <v>0</v>
      </c>
      <c r="K41" s="13">
        <v>0</v>
      </c>
      <c r="L41" s="13">
        <v>0</v>
      </c>
      <c r="M41" s="30">
        <f t="shared" si="1"/>
        <v>0</v>
      </c>
      <c r="N41" s="13">
        <v>0</v>
      </c>
    </row>
    <row r="42" spans="1:14" ht="12.75">
      <c r="A42" s="13">
        <v>0</v>
      </c>
      <c r="B42" s="13">
        <v>0</v>
      </c>
      <c r="C42" s="30">
        <f t="shared" si="2"/>
        <v>0</v>
      </c>
      <c r="D42" s="13">
        <v>0</v>
      </c>
      <c r="F42" s="13">
        <v>0</v>
      </c>
      <c r="G42" s="13">
        <v>0</v>
      </c>
      <c r="H42" s="30">
        <f t="shared" si="0"/>
        <v>0</v>
      </c>
      <c r="I42" s="13">
        <v>0</v>
      </c>
      <c r="K42" s="13">
        <v>0</v>
      </c>
      <c r="L42" s="13">
        <v>0</v>
      </c>
      <c r="M42" s="30">
        <f t="shared" si="1"/>
        <v>0</v>
      </c>
      <c r="N42" s="13">
        <v>0</v>
      </c>
    </row>
    <row r="43" spans="1:14" ht="12.75">
      <c r="A43" s="13">
        <v>0</v>
      </c>
      <c r="B43" s="13">
        <v>0</v>
      </c>
      <c r="C43" s="30">
        <f t="shared" si="2"/>
        <v>0</v>
      </c>
      <c r="D43" s="13">
        <v>0</v>
      </c>
      <c r="F43" s="13">
        <v>0</v>
      </c>
      <c r="G43" s="13">
        <v>0</v>
      </c>
      <c r="H43" s="30">
        <f t="shared" si="0"/>
        <v>0</v>
      </c>
      <c r="I43" s="13">
        <v>0</v>
      </c>
      <c r="K43" s="13">
        <v>0</v>
      </c>
      <c r="L43" s="13">
        <v>0</v>
      </c>
      <c r="M43" s="30">
        <f t="shared" si="1"/>
        <v>0</v>
      </c>
      <c r="N43" s="13">
        <v>0</v>
      </c>
    </row>
    <row r="44" spans="1:14" ht="12.75">
      <c r="A44" s="13">
        <v>0</v>
      </c>
      <c r="B44" s="13">
        <v>0</v>
      </c>
      <c r="C44" s="30">
        <f t="shared" si="2"/>
        <v>0</v>
      </c>
      <c r="D44" s="13">
        <v>0</v>
      </c>
      <c r="F44" s="13">
        <v>0</v>
      </c>
      <c r="G44" s="13">
        <v>0</v>
      </c>
      <c r="H44" s="30">
        <f t="shared" si="0"/>
        <v>0</v>
      </c>
      <c r="I44" s="13">
        <v>0</v>
      </c>
      <c r="K44" s="13">
        <v>0</v>
      </c>
      <c r="L44" s="13">
        <v>0</v>
      </c>
      <c r="M44" s="30">
        <f t="shared" si="1"/>
        <v>0</v>
      </c>
      <c r="N44" s="13">
        <v>0</v>
      </c>
    </row>
    <row r="45" spans="1:14" ht="12.75">
      <c r="A45" s="13">
        <v>0</v>
      </c>
      <c r="B45" s="13">
        <v>0</v>
      </c>
      <c r="C45" s="30">
        <f t="shared" si="2"/>
        <v>0</v>
      </c>
      <c r="D45" s="13">
        <v>0</v>
      </c>
      <c r="F45" s="13">
        <v>0</v>
      </c>
      <c r="G45" s="13">
        <v>0</v>
      </c>
      <c r="H45" s="30">
        <f t="shared" si="0"/>
        <v>0</v>
      </c>
      <c r="I45" s="13">
        <v>0</v>
      </c>
      <c r="K45" s="13">
        <v>0</v>
      </c>
      <c r="L45" s="13">
        <v>0</v>
      </c>
      <c r="M45" s="30">
        <f t="shared" si="1"/>
        <v>0</v>
      </c>
      <c r="N45" s="13">
        <v>0</v>
      </c>
    </row>
    <row r="46" spans="1:14" ht="12.75">
      <c r="A46" s="13">
        <v>0</v>
      </c>
      <c r="B46" s="13">
        <v>0</v>
      </c>
      <c r="C46" s="30">
        <f t="shared" si="2"/>
        <v>0</v>
      </c>
      <c r="D46" s="13">
        <v>0</v>
      </c>
      <c r="F46" s="13">
        <v>0</v>
      </c>
      <c r="G46" s="13">
        <v>0</v>
      </c>
      <c r="H46" s="30">
        <f t="shared" si="0"/>
        <v>0</v>
      </c>
      <c r="I46" s="13">
        <v>0</v>
      </c>
      <c r="K46" s="13">
        <v>0</v>
      </c>
      <c r="L46" s="13">
        <v>0</v>
      </c>
      <c r="M46" s="30">
        <f t="shared" si="1"/>
        <v>0</v>
      </c>
      <c r="N46" s="13">
        <v>0</v>
      </c>
    </row>
    <row r="47" spans="1:14" ht="12.75">
      <c r="A47" s="13">
        <v>0</v>
      </c>
      <c r="B47" s="13">
        <v>0</v>
      </c>
      <c r="C47" s="30">
        <f t="shared" si="2"/>
        <v>0</v>
      </c>
      <c r="D47" s="13">
        <v>0</v>
      </c>
      <c r="F47" s="13">
        <v>0</v>
      </c>
      <c r="G47" s="13">
        <v>0</v>
      </c>
      <c r="H47" s="30">
        <f t="shared" si="0"/>
        <v>0</v>
      </c>
      <c r="I47" s="13">
        <v>0</v>
      </c>
      <c r="K47" s="13">
        <v>0</v>
      </c>
      <c r="L47" s="13">
        <v>0</v>
      </c>
      <c r="M47" s="30">
        <f t="shared" si="1"/>
        <v>0</v>
      </c>
      <c r="N47" s="13">
        <v>0</v>
      </c>
    </row>
    <row r="48" spans="1:14" ht="12.75">
      <c r="A48" s="13">
        <v>0</v>
      </c>
      <c r="B48" s="13">
        <v>0</v>
      </c>
      <c r="C48" s="30">
        <f t="shared" si="2"/>
        <v>0</v>
      </c>
      <c r="D48" s="13">
        <v>0</v>
      </c>
      <c r="F48" s="13">
        <v>0</v>
      </c>
      <c r="G48" s="13">
        <v>0</v>
      </c>
      <c r="H48" s="30">
        <f t="shared" si="0"/>
        <v>0</v>
      </c>
      <c r="I48" s="13">
        <v>0</v>
      </c>
      <c r="K48" s="13">
        <v>0</v>
      </c>
      <c r="L48" s="13">
        <v>0</v>
      </c>
      <c r="M48" s="30">
        <f t="shared" si="1"/>
        <v>0</v>
      </c>
      <c r="N48" s="13">
        <v>0</v>
      </c>
    </row>
    <row r="49" spans="1:14" ht="12.75">
      <c r="A49" s="13">
        <v>0</v>
      </c>
      <c r="B49" s="13">
        <v>0</v>
      </c>
      <c r="C49" s="30">
        <f t="shared" si="2"/>
        <v>0</v>
      </c>
      <c r="D49" s="13">
        <v>0</v>
      </c>
      <c r="F49" s="13">
        <v>0</v>
      </c>
      <c r="G49" s="13">
        <v>0</v>
      </c>
      <c r="H49" s="30">
        <f t="shared" si="0"/>
        <v>0</v>
      </c>
      <c r="I49" s="13">
        <v>0</v>
      </c>
      <c r="K49" s="13">
        <v>0</v>
      </c>
      <c r="L49" s="13">
        <v>0</v>
      </c>
      <c r="M49" s="30">
        <f t="shared" si="1"/>
        <v>0</v>
      </c>
      <c r="N49" s="13">
        <v>0</v>
      </c>
    </row>
    <row r="50" spans="1:14" ht="12.75">
      <c r="A50" s="13">
        <v>0</v>
      </c>
      <c r="B50" s="13">
        <v>0</v>
      </c>
      <c r="C50" s="30">
        <f t="shared" si="2"/>
        <v>0</v>
      </c>
      <c r="D50" s="13">
        <v>0</v>
      </c>
      <c r="F50" s="13">
        <v>0</v>
      </c>
      <c r="G50" s="13">
        <v>0</v>
      </c>
      <c r="H50" s="30">
        <f t="shared" si="0"/>
        <v>0</v>
      </c>
      <c r="I50" s="13">
        <v>0</v>
      </c>
      <c r="K50" s="13">
        <v>0</v>
      </c>
      <c r="L50" s="13">
        <v>0</v>
      </c>
      <c r="M50" s="30">
        <f t="shared" si="1"/>
        <v>0</v>
      </c>
      <c r="N50" s="13">
        <v>0</v>
      </c>
    </row>
    <row r="51" spans="1:14" ht="12.75">
      <c r="A51" s="13">
        <v>0</v>
      </c>
      <c r="B51" s="13">
        <v>0</v>
      </c>
      <c r="C51" s="30">
        <f t="shared" si="2"/>
        <v>0</v>
      </c>
      <c r="D51" s="13">
        <v>0</v>
      </c>
      <c r="F51" s="13">
        <v>0</v>
      </c>
      <c r="G51" s="13">
        <v>0</v>
      </c>
      <c r="H51" s="30">
        <f t="shared" si="0"/>
        <v>0</v>
      </c>
      <c r="I51" s="13">
        <v>0</v>
      </c>
      <c r="K51" s="13">
        <v>0</v>
      </c>
      <c r="L51" s="13">
        <v>0</v>
      </c>
      <c r="M51" s="30">
        <f t="shared" si="1"/>
        <v>0</v>
      </c>
      <c r="N51" s="13">
        <v>0</v>
      </c>
    </row>
    <row r="52" spans="1:14" ht="12.75">
      <c r="A52" s="13">
        <v>0</v>
      </c>
      <c r="B52" s="13">
        <v>0</v>
      </c>
      <c r="C52" s="30">
        <f t="shared" si="2"/>
        <v>0</v>
      </c>
      <c r="D52" s="13">
        <v>0</v>
      </c>
      <c r="F52" s="13">
        <v>0</v>
      </c>
      <c r="G52" s="13">
        <v>0</v>
      </c>
      <c r="H52" s="30">
        <f t="shared" si="0"/>
        <v>0</v>
      </c>
      <c r="I52" s="13">
        <v>0</v>
      </c>
      <c r="K52" s="13">
        <v>0</v>
      </c>
      <c r="L52" s="13">
        <v>0</v>
      </c>
      <c r="M52" s="30">
        <f t="shared" si="1"/>
        <v>0</v>
      </c>
      <c r="N52" s="13">
        <v>0</v>
      </c>
    </row>
    <row r="53" spans="1:14" ht="12.75">
      <c r="A53" s="13">
        <v>0</v>
      </c>
      <c r="B53" s="13">
        <v>0</v>
      </c>
      <c r="C53" s="30">
        <f t="shared" si="2"/>
        <v>0</v>
      </c>
      <c r="D53" s="13">
        <v>0</v>
      </c>
      <c r="F53" s="13">
        <v>0</v>
      </c>
      <c r="G53" s="13">
        <v>0</v>
      </c>
      <c r="H53" s="30">
        <f t="shared" si="0"/>
        <v>0</v>
      </c>
      <c r="I53" s="13">
        <v>0</v>
      </c>
      <c r="K53" s="13">
        <v>0</v>
      </c>
      <c r="L53" s="13">
        <v>0</v>
      </c>
      <c r="M53" s="30">
        <f t="shared" si="1"/>
        <v>0</v>
      </c>
      <c r="N53" s="13">
        <v>0</v>
      </c>
    </row>
    <row r="54" spans="1:14" ht="12.75">
      <c r="A54" s="13">
        <v>0</v>
      </c>
      <c r="B54" s="13">
        <v>0</v>
      </c>
      <c r="C54" s="30">
        <f t="shared" si="2"/>
        <v>0</v>
      </c>
      <c r="D54" s="13">
        <v>0</v>
      </c>
      <c r="F54" s="13">
        <v>0</v>
      </c>
      <c r="G54" s="13">
        <v>0</v>
      </c>
      <c r="H54" s="30">
        <f t="shared" si="0"/>
        <v>0</v>
      </c>
      <c r="I54" s="13">
        <v>0</v>
      </c>
      <c r="K54" s="13">
        <v>0</v>
      </c>
      <c r="L54" s="13">
        <v>0</v>
      </c>
      <c r="M54" s="30">
        <f t="shared" si="1"/>
        <v>0</v>
      </c>
      <c r="N54" s="13">
        <v>0</v>
      </c>
    </row>
    <row r="55" spans="1:14" ht="12.75">
      <c r="A55" s="13">
        <v>0</v>
      </c>
      <c r="B55" s="13">
        <v>0</v>
      </c>
      <c r="C55" s="30">
        <f t="shared" si="2"/>
        <v>0</v>
      </c>
      <c r="D55" s="13">
        <v>0</v>
      </c>
      <c r="F55" s="13">
        <v>0</v>
      </c>
      <c r="G55" s="13">
        <v>0</v>
      </c>
      <c r="H55" s="30">
        <f t="shared" si="0"/>
        <v>0</v>
      </c>
      <c r="I55" s="13">
        <v>0</v>
      </c>
      <c r="K55" s="13">
        <v>0</v>
      </c>
      <c r="L55" s="13">
        <v>0</v>
      </c>
      <c r="M55" s="30">
        <f t="shared" si="1"/>
        <v>0</v>
      </c>
      <c r="N55" s="13">
        <v>0</v>
      </c>
    </row>
    <row r="56" spans="1:14" ht="12.75">
      <c r="A56" s="13">
        <v>0</v>
      </c>
      <c r="B56" s="13">
        <v>0</v>
      </c>
      <c r="C56" s="30">
        <f t="shared" si="2"/>
        <v>0</v>
      </c>
      <c r="D56" s="13">
        <v>0</v>
      </c>
      <c r="F56" s="13">
        <v>0</v>
      </c>
      <c r="G56" s="13">
        <v>0</v>
      </c>
      <c r="H56" s="30">
        <f t="shared" si="0"/>
        <v>0</v>
      </c>
      <c r="I56" s="13">
        <v>0</v>
      </c>
      <c r="K56" s="13">
        <v>0</v>
      </c>
      <c r="L56" s="13">
        <v>0</v>
      </c>
      <c r="M56" s="30">
        <f t="shared" si="1"/>
        <v>0</v>
      </c>
      <c r="N56" s="13">
        <v>0</v>
      </c>
    </row>
    <row r="57" spans="1:14" ht="12.75">
      <c r="A57" s="13">
        <v>0</v>
      </c>
      <c r="B57" s="13">
        <v>0</v>
      </c>
      <c r="C57" s="30">
        <f t="shared" si="2"/>
        <v>0</v>
      </c>
      <c r="D57" s="13">
        <v>0</v>
      </c>
      <c r="F57" s="13">
        <v>0</v>
      </c>
      <c r="G57" s="13">
        <v>0</v>
      </c>
      <c r="H57" s="30">
        <f t="shared" si="0"/>
        <v>0</v>
      </c>
      <c r="I57" s="13">
        <v>0</v>
      </c>
      <c r="K57" s="13">
        <v>0</v>
      </c>
      <c r="L57" s="13">
        <v>0</v>
      </c>
      <c r="M57" s="30">
        <f t="shared" si="1"/>
        <v>0</v>
      </c>
      <c r="N57" s="13">
        <v>0</v>
      </c>
    </row>
    <row r="58" spans="1:14" ht="12.75">
      <c r="A58" s="13">
        <v>0</v>
      </c>
      <c r="B58" s="13">
        <v>0</v>
      </c>
      <c r="C58" s="30">
        <f t="shared" si="2"/>
        <v>0</v>
      </c>
      <c r="D58" s="13">
        <v>0</v>
      </c>
      <c r="F58" s="13">
        <v>0</v>
      </c>
      <c r="G58" s="13">
        <v>0</v>
      </c>
      <c r="H58" s="30">
        <f t="shared" si="0"/>
        <v>0</v>
      </c>
      <c r="I58" s="13">
        <v>0</v>
      </c>
      <c r="K58" s="13">
        <v>0</v>
      </c>
      <c r="L58" s="13">
        <v>0</v>
      </c>
      <c r="M58" s="30">
        <f t="shared" si="1"/>
        <v>0</v>
      </c>
      <c r="N58" s="13">
        <v>0</v>
      </c>
    </row>
    <row r="59" spans="1:14" ht="12.75">
      <c r="A59" s="13">
        <v>0</v>
      </c>
      <c r="B59" s="13">
        <v>0</v>
      </c>
      <c r="C59" s="30">
        <f t="shared" si="2"/>
        <v>0</v>
      </c>
      <c r="D59" s="13">
        <v>0</v>
      </c>
      <c r="F59" s="13">
        <v>0</v>
      </c>
      <c r="G59" s="13">
        <v>0</v>
      </c>
      <c r="H59" s="30">
        <f t="shared" si="0"/>
        <v>0</v>
      </c>
      <c r="I59" s="13">
        <v>0</v>
      </c>
      <c r="K59" s="13">
        <v>0</v>
      </c>
      <c r="L59" s="13">
        <v>0</v>
      </c>
      <c r="M59" s="30">
        <f t="shared" si="1"/>
        <v>0</v>
      </c>
      <c r="N59" s="13">
        <v>0</v>
      </c>
    </row>
    <row r="60" spans="1:14" ht="12.75">
      <c r="A60" s="13">
        <v>0</v>
      </c>
      <c r="B60" s="13">
        <v>0</v>
      </c>
      <c r="C60" s="30">
        <f t="shared" si="2"/>
        <v>0</v>
      </c>
      <c r="D60" s="13">
        <v>0</v>
      </c>
      <c r="F60" s="13">
        <v>0</v>
      </c>
      <c r="G60" s="13">
        <v>0</v>
      </c>
      <c r="H60" s="30">
        <f t="shared" si="0"/>
        <v>0</v>
      </c>
      <c r="I60" s="13">
        <v>0</v>
      </c>
      <c r="K60" s="13">
        <v>0</v>
      </c>
      <c r="L60" s="13">
        <v>0</v>
      </c>
      <c r="M60" s="30">
        <f t="shared" si="1"/>
        <v>0</v>
      </c>
      <c r="N60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ZavEpid</dc:creator>
  <cp:keywords/>
  <dc:description/>
  <cp:lastModifiedBy>Соколова</cp:lastModifiedBy>
  <cp:lastPrinted>2010-03-01T05:56:58Z</cp:lastPrinted>
  <dcterms:created xsi:type="dcterms:W3CDTF">2006-03-01T06:47:04Z</dcterms:created>
  <dcterms:modified xsi:type="dcterms:W3CDTF">2010-03-01T05:56:59Z</dcterms:modified>
  <cp:category/>
  <cp:version/>
  <cp:contentType/>
  <cp:contentStatus/>
</cp:coreProperties>
</file>